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$Bureau Chief\Annual Audit\Fiscal Year 2025\Printer Pages\"/>
    </mc:Choice>
  </mc:AlternateContent>
  <xr:revisionPtr revIDLastSave="0" documentId="13_ncr:1_{14ADE317-014F-41F0-A972-05184EA61392}" xr6:coauthVersionLast="47" xr6:coauthVersionMax="47" xr10:uidLastSave="{00000000-0000-0000-0000-000000000000}"/>
  <bookViews>
    <workbookView xWindow="-110" yWindow="-110" windowWidth="19420" windowHeight="11500" firstSheet="1" activeTab="1" xr2:uid="{5B4F4C32-DE4D-482D-8C10-78CC8700D7ED}"/>
  </bookViews>
  <sheets>
    <sheet name="Acerno_Cache_XXXXX" sheetId="2" state="veryHidden" r:id="rId1"/>
    <sheet name="Changes in Fund Bal 388-393 " sheetId="1" r:id="rId2"/>
  </sheets>
  <definedNames>
    <definedName name="_xlnm.Print_Area" localSheetId="1">'Changes in Fund Bal 388-393 '!$A$57:$F$75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1" l="1"/>
  <c r="D68" i="1"/>
  <c r="D67" i="1"/>
  <c r="D66" i="1"/>
  <c r="D61" i="1"/>
  <c r="D44" i="1"/>
  <c r="D70" i="1" s="1"/>
  <c r="D73" i="1" s="1"/>
  <c r="D74" i="1" s="1"/>
  <c r="D21" i="1"/>
  <c r="D45" i="1" s="1"/>
  <c r="F68" i="1"/>
  <c r="F67" i="1"/>
  <c r="F66" i="1"/>
  <c r="F61" i="1"/>
  <c r="F44" i="1"/>
  <c r="F70" i="1" s="1"/>
  <c r="F73" i="1" s="1"/>
  <c r="F21" i="1"/>
  <c r="D62" i="1" l="1"/>
  <c r="F69" i="1"/>
  <c r="F74" i="1" s="1"/>
  <c r="F45" i="1"/>
  <c r="F62" i="1" s="1"/>
  <c r="H44" i="1" l="1"/>
  <c r="H70" i="1" s="1"/>
  <c r="H73" i="1" s="1"/>
  <c r="J44" i="1"/>
  <c r="H68" i="1"/>
  <c r="H67" i="1"/>
  <c r="H66" i="1"/>
  <c r="H61" i="1"/>
  <c r="H21" i="1"/>
  <c r="J68" i="1"/>
  <c r="J67" i="1"/>
  <c r="J66" i="1"/>
  <c r="J61" i="1"/>
  <c r="J21" i="1"/>
  <c r="R69" i="1"/>
  <c r="V68" i="1"/>
  <c r="T68" i="1"/>
  <c r="P68" i="1"/>
  <c r="N68" i="1"/>
  <c r="L68" i="1"/>
  <c r="V67" i="1"/>
  <c r="T67" i="1"/>
  <c r="P67" i="1"/>
  <c r="N67" i="1"/>
  <c r="L67" i="1"/>
  <c r="V66" i="1"/>
  <c r="T66" i="1"/>
  <c r="P66" i="1"/>
  <c r="N66" i="1"/>
  <c r="L66" i="1"/>
  <c r="V61" i="1"/>
  <c r="T61" i="1"/>
  <c r="R61" i="1"/>
  <c r="P61" i="1"/>
  <c r="N61" i="1"/>
  <c r="L61" i="1"/>
  <c r="V44" i="1"/>
  <c r="V70" i="1" s="1"/>
  <c r="V73" i="1" s="1"/>
  <c r="T44" i="1"/>
  <c r="T70" i="1" s="1"/>
  <c r="T73" i="1" s="1"/>
  <c r="R44" i="1"/>
  <c r="R70" i="1" s="1"/>
  <c r="R73" i="1" s="1"/>
  <c r="P44" i="1"/>
  <c r="P70" i="1" s="1"/>
  <c r="P73" i="1" s="1"/>
  <c r="N44" i="1"/>
  <c r="N70" i="1" s="1"/>
  <c r="N73" i="1" s="1"/>
  <c r="L44" i="1"/>
  <c r="L70" i="1" s="1"/>
  <c r="L73" i="1" s="1"/>
  <c r="V21" i="1"/>
  <c r="T21" i="1"/>
  <c r="R21" i="1"/>
  <c r="P21" i="1"/>
  <c r="N21" i="1"/>
  <c r="L21" i="1"/>
  <c r="H69" i="1" l="1"/>
  <c r="H74" i="1" s="1"/>
  <c r="J45" i="1"/>
  <c r="J62" i="1" s="1"/>
  <c r="H45" i="1"/>
  <c r="H62" i="1" s="1"/>
  <c r="J69" i="1"/>
  <c r="J70" i="1"/>
  <c r="J73" i="1" s="1"/>
  <c r="L69" i="1"/>
  <c r="L74" i="1" s="1"/>
  <c r="V45" i="1"/>
  <c r="V62" i="1" s="1"/>
  <c r="N69" i="1"/>
  <c r="N74" i="1" s="1"/>
  <c r="P69" i="1"/>
  <c r="P74" i="1" s="1"/>
  <c r="V69" i="1"/>
  <c r="V74" i="1" s="1"/>
  <c r="T69" i="1"/>
  <c r="T74" i="1" s="1"/>
  <c r="P45" i="1"/>
  <c r="P62" i="1" s="1"/>
  <c r="R45" i="1"/>
  <c r="R62" i="1" s="1"/>
  <c r="T45" i="1"/>
  <c r="T62" i="1" s="1"/>
  <c r="L45" i="1"/>
  <c r="L62" i="1" s="1"/>
  <c r="N45" i="1"/>
  <c r="N62" i="1" s="1"/>
  <c r="R74" i="1"/>
  <c r="J74" i="1" l="1"/>
</calcChain>
</file>

<file path=xl/sharedStrings.xml><?xml version="1.0" encoding="utf-8"?>
<sst xmlns="http://schemas.openxmlformats.org/spreadsheetml/2006/main" count="113" uniqueCount="69">
  <si>
    <t>Changes in Fund Balances—Governmental Funds—Ten Year Trend</t>
  </si>
  <si>
    <t>Fiscal Year</t>
  </si>
  <si>
    <t>(in thousands)</t>
  </si>
  <si>
    <t>Revenues:</t>
  </si>
  <si>
    <t>Real estate taxes</t>
  </si>
  <si>
    <t>$</t>
  </si>
  <si>
    <t>Sales and use taxes</t>
  </si>
  <si>
    <t>Personal income tax</t>
  </si>
  <si>
    <t>Income taxes, other</t>
  </si>
  <si>
    <t>Other taxes</t>
  </si>
  <si>
    <t>Federal, State and other categorical aid</t>
  </si>
  <si>
    <t>Unrestricted Federal and State aid</t>
  </si>
  <si>
    <t>Charges for services</t>
  </si>
  <si>
    <t>Tobacco settlement</t>
  </si>
  <si>
    <t>Investment income</t>
  </si>
  <si>
    <t>—</t>
  </si>
  <si>
    <t>Unrealized loss on investment</t>
  </si>
  <si>
    <t>Other revenues</t>
  </si>
  <si>
    <t>Total revenues</t>
  </si>
  <si>
    <t>Expenditures:</t>
  </si>
  <si>
    <t>General government</t>
  </si>
  <si>
    <t>Public safety and judicial</t>
  </si>
  <si>
    <t>Education</t>
  </si>
  <si>
    <t>City University</t>
  </si>
  <si>
    <t>Social services</t>
  </si>
  <si>
    <t>Environmental protection</t>
  </si>
  <si>
    <t>Transportation services</t>
  </si>
  <si>
    <t>Parks, recreation and cultural activities</t>
  </si>
  <si>
    <t>Housing</t>
  </si>
  <si>
    <t>Health (including payments to NYC Health + Hospitals))</t>
  </si>
  <si>
    <t>Libraries</t>
  </si>
  <si>
    <t>Pensions</t>
  </si>
  <si>
    <t>Judgments and claims</t>
  </si>
  <si>
    <t>Fringe benefits and other benefit payments</t>
  </si>
  <si>
    <t>Administrative and other</t>
  </si>
  <si>
    <t>Debt Service:</t>
  </si>
  <si>
    <t>Interest</t>
  </si>
  <si>
    <t>Redemptions</t>
  </si>
  <si>
    <t>Lease Payments</t>
  </si>
  <si>
    <t>Refunding Escrow</t>
  </si>
  <si>
    <t>Total expenditures</t>
  </si>
  <si>
    <t>Deficiency of revenues over expenditures</t>
  </si>
  <si>
    <t>Other Financing Sources (Uses):</t>
  </si>
  <si>
    <t>Transfers from General Fund</t>
  </si>
  <si>
    <t>Transfers from (to) Nonmajor Capital Project Funds</t>
  </si>
  <si>
    <t>Transfer from Nonmajor Special Revenue Funds</t>
  </si>
  <si>
    <t>Principal amount of bonds issued</t>
  </si>
  <si>
    <t>Bond premium</t>
  </si>
  <si>
    <t>Income from sale of rate cap</t>
  </si>
  <si>
    <t>Other financing sources - refunding debt issued:</t>
  </si>
  <si>
    <t>Transfers to Capital Projects Fund</t>
  </si>
  <si>
    <t>Transfers to General Debt Service Fund, net</t>
  </si>
  <si>
    <t>Transfers from (to) Nonmajor Debt Service Funds, net</t>
  </si>
  <si>
    <t>Payments to refunded bond escrow holder</t>
  </si>
  <si>
    <t>Transferable development rights installment purchase agreement</t>
  </si>
  <si>
    <t>Total other financing sources</t>
  </si>
  <si>
    <t>Net changes in fund balances (deficit)</t>
  </si>
  <si>
    <t>Total Debt Service as a percent of Net Outlay:</t>
  </si>
  <si>
    <t>Lease payments</t>
  </si>
  <si>
    <t>Total Debt Service</t>
  </si>
  <si>
    <t>Total Expenditures (Governmental Funds)</t>
  </si>
  <si>
    <t>Less Capital Outlays</t>
  </si>
  <si>
    <t>(Capital Fund Expenditures)</t>
  </si>
  <si>
    <t>Net Outlay</t>
  </si>
  <si>
    <t>Total Debt Service as a percent of Net Outlay</t>
  </si>
  <si>
    <t>%</t>
  </si>
  <si>
    <t xml:space="preserve">Source: Annual Comprehensive Financial Reports of the Comptroller. </t>
  </si>
  <si>
    <t>Comptroller’s Report for Fiscal 2025</t>
  </si>
  <si>
    <t>Leases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</si>
</sst>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@*."/>
    <numFmt numFmtId="166" formatCode="_(* #,##0.000_);_(* \(#,##0.0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3" fillId="0" borderId="0" xfId="3" applyFont="1" applyAlignment="1">
      <alignment horizontal="left" wrapText="1" indent="1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center" wrapText="1"/>
    </xf>
    <xf numFmtId="0" fontId="4" fillId="0" borderId="0" xfId="3" applyFont="1" applyAlignment="1">
      <alignment horizontal="center" wrapText="1"/>
    </xf>
    <xf numFmtId="0" fontId="4" fillId="0" borderId="2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164" fontId="4" fillId="0" borderId="0" xfId="1" applyNumberFormat="1" applyFont="1" applyFill="1" applyAlignment="1">
      <alignment horizontal="left" wrapText="1"/>
    </xf>
    <xf numFmtId="0" fontId="4" fillId="0" borderId="0" xfId="3" applyFont="1" applyAlignment="1">
      <alignment horizontal="right" wrapText="1"/>
    </xf>
    <xf numFmtId="165" fontId="5" fillId="0" borderId="0" xfId="3" applyNumberFormat="1" applyFont="1" applyAlignment="1">
      <alignment horizontal="left" wrapText="1" indent="1"/>
    </xf>
    <xf numFmtId="0" fontId="5" fillId="0" borderId="0" xfId="3" applyFont="1" applyAlignment="1">
      <alignment horizontal="left" vertical="top" indent="1"/>
    </xf>
    <xf numFmtId="41" fontId="5" fillId="0" borderId="0" xfId="3" applyNumberFormat="1" applyFont="1" applyAlignment="1">
      <alignment horizontal="left" wrapText="1" indent="1"/>
    </xf>
    <xf numFmtId="0" fontId="5" fillId="0" borderId="0" xfId="3" applyFont="1" applyAlignment="1">
      <alignment wrapText="1"/>
    </xf>
    <xf numFmtId="164" fontId="5" fillId="0" borderId="0" xfId="1" applyNumberFormat="1" applyFont="1" applyFill="1" applyAlignment="1">
      <alignment wrapText="1"/>
    </xf>
    <xf numFmtId="3" fontId="5" fillId="0" borderId="0" xfId="3" applyNumberFormat="1" applyFont="1" applyAlignment="1">
      <alignment horizontal="right" wrapText="1"/>
    </xf>
    <xf numFmtId="164" fontId="5" fillId="0" borderId="0" xfId="1" applyNumberFormat="1" applyFont="1" applyFill="1" applyAlignment="1">
      <alignment horizontal="left" wrapText="1" indent="1"/>
    </xf>
    <xf numFmtId="0" fontId="5" fillId="0" borderId="0" xfId="3" applyFont="1" applyAlignment="1">
      <alignment horizontal="right" wrapText="1"/>
    </xf>
    <xf numFmtId="165" fontId="5" fillId="0" borderId="0" xfId="3" applyNumberFormat="1" applyFont="1" applyAlignment="1">
      <alignment horizontal="left" wrapText="1" indent="2"/>
    </xf>
    <xf numFmtId="3" fontId="5" fillId="0" borderId="2" xfId="3" applyNumberFormat="1" applyFont="1" applyBorder="1" applyAlignment="1">
      <alignment wrapText="1"/>
    </xf>
    <xf numFmtId="164" fontId="5" fillId="0" borderId="0" xfId="1" applyNumberFormat="1" applyFont="1" applyFill="1" applyAlignment="1">
      <alignment horizontal="left" wrapText="1" indent="2"/>
    </xf>
    <xf numFmtId="165" fontId="3" fillId="0" borderId="0" xfId="3" applyNumberFormat="1" applyFont="1" applyAlignment="1">
      <alignment horizontal="center" wrapText="1"/>
    </xf>
    <xf numFmtId="164" fontId="3" fillId="0" borderId="0" xfId="1" applyNumberFormat="1" applyFont="1" applyFill="1" applyAlignment="1">
      <alignment horizontal="center" wrapText="1"/>
    </xf>
    <xf numFmtId="3" fontId="5" fillId="0" borderId="0" xfId="3" applyNumberFormat="1" applyFont="1" applyAlignment="1">
      <alignment wrapText="1"/>
    </xf>
    <xf numFmtId="165" fontId="5" fillId="0" borderId="0" xfId="3" applyNumberFormat="1" applyFont="1" applyAlignment="1">
      <alignment horizontal="center" wrapText="1"/>
    </xf>
    <xf numFmtId="41" fontId="5" fillId="0" borderId="0" xfId="3" applyNumberFormat="1" applyFont="1" applyAlignment="1">
      <alignment horizontal="center" wrapText="1"/>
    </xf>
    <xf numFmtId="164" fontId="5" fillId="0" borderId="0" xfId="1" applyNumberFormat="1" applyFont="1" applyFill="1" applyAlignment="1">
      <alignment horizontal="center" wrapText="1"/>
    </xf>
    <xf numFmtId="165" fontId="5" fillId="0" borderId="0" xfId="3" applyNumberFormat="1" applyFont="1" applyAlignment="1">
      <alignment horizontal="left" wrapText="1"/>
    </xf>
    <xf numFmtId="41" fontId="5" fillId="0" borderId="0" xfId="3" applyNumberFormat="1" applyFont="1" applyAlignment="1">
      <alignment horizontal="left" wrapText="1"/>
    </xf>
    <xf numFmtId="164" fontId="5" fillId="0" borderId="0" xfId="1" applyNumberFormat="1" applyFont="1" applyFill="1" applyAlignment="1">
      <alignment horizontal="left" wrapText="1"/>
    </xf>
    <xf numFmtId="41" fontId="5" fillId="0" borderId="0" xfId="3" applyNumberFormat="1" applyFont="1" applyAlignment="1">
      <alignment horizontal="left" wrapText="1" indent="2"/>
    </xf>
    <xf numFmtId="0" fontId="5" fillId="0" borderId="0" xfId="3" applyFont="1" applyAlignment="1">
      <alignment horizontal="left" wrapText="1"/>
    </xf>
    <xf numFmtId="41" fontId="5" fillId="0" borderId="0" xfId="3" applyNumberFormat="1" applyFont="1"/>
    <xf numFmtId="0" fontId="5" fillId="0" borderId="1" xfId="3" applyFont="1" applyBorder="1" applyAlignment="1">
      <alignment horizontal="right" wrapText="1"/>
    </xf>
    <xf numFmtId="165" fontId="5" fillId="0" borderId="0" xfId="3" applyNumberFormat="1" applyFont="1" applyAlignment="1">
      <alignment horizontal="left" wrapText="1" indent="3"/>
    </xf>
    <xf numFmtId="164" fontId="5" fillId="0" borderId="0" xfId="1" applyNumberFormat="1" applyFont="1" applyFill="1" applyAlignment="1">
      <alignment horizontal="left" wrapText="1" indent="3"/>
    </xf>
    <xf numFmtId="37" fontId="5" fillId="0" borderId="1" xfId="3" applyNumberFormat="1" applyFont="1" applyBorder="1" applyAlignment="1">
      <alignment horizontal="right" wrapText="1"/>
    </xf>
    <xf numFmtId="3" fontId="4" fillId="0" borderId="0" xfId="3" applyNumberFormat="1" applyFont="1" applyAlignment="1">
      <alignment horizontal="left" wrapText="1"/>
    </xf>
    <xf numFmtId="49" fontId="5" fillId="0" borderId="0" xfId="3" applyNumberFormat="1" applyFont="1" applyAlignment="1">
      <alignment horizontal="left" wrapText="1"/>
    </xf>
    <xf numFmtId="37" fontId="5" fillId="0" borderId="0" xfId="3" applyNumberFormat="1" applyFont="1"/>
    <xf numFmtId="3" fontId="5" fillId="0" borderId="0" xfId="3" applyNumberFormat="1" applyFont="1"/>
    <xf numFmtId="37" fontId="5" fillId="0" borderId="0" xfId="3" applyNumberFormat="1" applyFont="1" applyAlignment="1">
      <alignment horizontal="right" wrapText="1"/>
    </xf>
    <xf numFmtId="41" fontId="5" fillId="0" borderId="2" xfId="3" applyNumberFormat="1" applyFont="1" applyBorder="1" applyAlignment="1">
      <alignment wrapText="1"/>
    </xf>
    <xf numFmtId="0" fontId="5" fillId="0" borderId="0" xfId="3" applyFont="1" applyAlignment="1">
      <alignment horizontal="left" wrapText="1" indent="1"/>
    </xf>
    <xf numFmtId="37" fontId="5" fillId="0" borderId="3" xfId="3" applyNumberFormat="1" applyFont="1" applyBorder="1" applyAlignment="1">
      <alignment horizontal="right" wrapText="1"/>
    </xf>
    <xf numFmtId="164" fontId="5" fillId="0" borderId="4" xfId="1" applyNumberFormat="1" applyFont="1" applyFill="1" applyBorder="1" applyAlignment="1">
      <alignment wrapText="1"/>
    </xf>
    <xf numFmtId="3" fontId="5" fillId="0" borderId="3" xfId="3" applyNumberFormat="1" applyFont="1" applyBorder="1" applyAlignment="1">
      <alignment wrapText="1"/>
    </xf>
    <xf numFmtId="43" fontId="5" fillId="0" borderId="0" xfId="1" applyFont="1" applyFill="1" applyAlignment="1">
      <alignment horizontal="left" wrapText="1" indent="2"/>
    </xf>
    <xf numFmtId="164" fontId="5" fillId="0" borderId="0" xfId="1" applyNumberFormat="1" applyFont="1" applyFill="1" applyAlignment="1">
      <alignment horizontal="left" vertical="top" indent="2"/>
    </xf>
    <xf numFmtId="0" fontId="5" fillId="0" borderId="0" xfId="3" applyFont="1" applyAlignment="1">
      <alignment horizontal="center" vertical="top"/>
    </xf>
    <xf numFmtId="1" fontId="5" fillId="0" borderId="0" xfId="3" applyNumberFormat="1" applyFont="1"/>
    <xf numFmtId="166" fontId="3" fillId="0" borderId="0" xfId="1" applyNumberFormat="1" applyFont="1" applyAlignment="1">
      <alignment horizontal="left" wrapText="1" indent="1"/>
    </xf>
    <xf numFmtId="166" fontId="3" fillId="0" borderId="0" xfId="1" applyNumberFormat="1" applyFont="1" applyAlignment="1">
      <alignment horizontal="center" wrapText="1"/>
    </xf>
    <xf numFmtId="166" fontId="4" fillId="0" borderId="0" xfId="1" applyNumberFormat="1" applyFont="1" applyAlignment="1">
      <alignment horizontal="left" wrapText="1"/>
    </xf>
    <xf numFmtId="3" fontId="5" fillId="0" borderId="0" xfId="1" applyNumberFormat="1" applyFont="1" applyAlignment="1">
      <alignment horizontal="right" wrapText="1" indent="1"/>
    </xf>
    <xf numFmtId="37" fontId="5" fillId="0" borderId="0" xfId="1" applyNumberFormat="1" applyFont="1" applyAlignment="1">
      <alignment horizontal="right" wrapText="1" indent="1"/>
    </xf>
    <xf numFmtId="166" fontId="5" fillId="0" borderId="0" xfId="1" applyNumberFormat="1" applyFont="1" applyAlignment="1">
      <alignment horizontal="right" wrapText="1" indent="1"/>
    </xf>
    <xf numFmtId="164" fontId="5" fillId="0" borderId="0" xfId="1" applyNumberFormat="1" applyFont="1" applyAlignment="1">
      <alignment horizontal="right" wrapText="1" indent="1"/>
    </xf>
    <xf numFmtId="164" fontId="5" fillId="0" borderId="0" xfId="1" applyNumberFormat="1" applyFont="1" applyAlignment="1">
      <alignment horizontal="left" wrapText="1"/>
    </xf>
    <xf numFmtId="9" fontId="5" fillId="0" borderId="0" xfId="2" applyFont="1" applyAlignment="1">
      <alignment horizontal="center" wrapText="1"/>
    </xf>
    <xf numFmtId="44" fontId="5" fillId="0" borderId="0" xfId="3" applyNumberFormat="1" applyFont="1" applyAlignment="1">
      <alignment horizontal="center" wrapText="1"/>
    </xf>
    <xf numFmtId="1" fontId="6" fillId="0" borderId="0" xfId="3" applyNumberFormat="1" applyFont="1"/>
    <xf numFmtId="166" fontId="6" fillId="0" borderId="0" xfId="1" applyNumberFormat="1" applyFont="1"/>
    <xf numFmtId="1" fontId="3" fillId="2" borderId="0" xfId="3" applyNumberFormat="1" applyFont="1" applyFill="1"/>
    <xf numFmtId="1" fontId="3" fillId="0" borderId="0" xfId="3" applyNumberFormat="1" applyFont="1"/>
    <xf numFmtId="166" fontId="3" fillId="0" borderId="0" xfId="1" applyNumberFormat="1" applyFont="1"/>
    <xf numFmtId="2" fontId="5" fillId="0" borderId="0" xfId="3" applyNumberFormat="1" applyFont="1"/>
    <xf numFmtId="166" fontId="5" fillId="0" borderId="0" xfId="1" applyNumberFormat="1" applyFont="1"/>
    <xf numFmtId="164" fontId="5" fillId="0" borderId="0" xfId="1" applyNumberFormat="1" applyFont="1" applyFill="1"/>
    <xf numFmtId="164" fontId="3" fillId="0" borderId="0" xfId="1" applyNumberFormat="1" applyFont="1" applyFill="1"/>
    <xf numFmtId="9" fontId="7" fillId="0" borderId="0" xfId="2" applyFont="1" applyFill="1"/>
    <xf numFmtId="164" fontId="5" fillId="0" borderId="0" xfId="1" applyNumberFormat="1" applyFont="1" applyAlignment="1">
      <alignment horizontal="left" vertical="top" indent="1"/>
    </xf>
    <xf numFmtId="164" fontId="5" fillId="0" borderId="0" xfId="1" applyNumberFormat="1" applyFont="1" applyAlignment="1">
      <alignment horizontal="left" wrapText="1" indent="1"/>
    </xf>
    <xf numFmtId="164" fontId="5" fillId="0" borderId="0" xfId="1" applyNumberFormat="1" applyFont="1" applyAlignment="1">
      <alignment horizontal="left" wrapText="1" indent="2"/>
    </xf>
    <xf numFmtId="164" fontId="3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left" wrapText="1"/>
    </xf>
    <xf numFmtId="164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left" wrapText="1" indent="3"/>
    </xf>
    <xf numFmtId="164" fontId="5" fillId="0" borderId="0" xfId="1" applyNumberFormat="1" applyFont="1" applyAlignment="1">
      <alignment horizontal="center" vertical="top"/>
    </xf>
    <xf numFmtId="164" fontId="5" fillId="0" borderId="0" xfId="1" applyNumberFormat="1" applyFont="1"/>
    <xf numFmtId="164" fontId="3" fillId="0" borderId="0" xfId="1" applyNumberFormat="1" applyFont="1"/>
    <xf numFmtId="164" fontId="5" fillId="0" borderId="2" xfId="1" applyNumberFormat="1" applyFont="1" applyBorder="1" applyAlignment="1">
      <alignment horizontal="left" wrapText="1" indent="2"/>
    </xf>
    <xf numFmtId="164" fontId="5" fillId="0" borderId="2" xfId="1" applyNumberFormat="1" applyFont="1" applyBorder="1" applyAlignment="1">
      <alignment horizontal="left" wrapText="1" indent="3"/>
    </xf>
    <xf numFmtId="164" fontId="5" fillId="0" borderId="1" xfId="1" applyNumberFormat="1" applyFont="1" applyBorder="1" applyAlignment="1">
      <alignment horizontal="left" wrapText="1" indent="1"/>
    </xf>
    <xf numFmtId="164" fontId="5" fillId="0" borderId="3" xfId="1" applyNumberFormat="1" applyFont="1" applyBorder="1" applyAlignment="1">
      <alignment horizontal="center" vertical="top"/>
    </xf>
    <xf numFmtId="164" fontId="5" fillId="3" borderId="0" xfId="1" applyNumberFormat="1" applyFont="1" applyFill="1" applyAlignment="1">
      <alignment horizontal="left" wrapText="1" indent="1"/>
    </xf>
    <xf numFmtId="0" fontId="0" fillId="0" borderId="0" xfId="0" applyAlignment="1">
      <alignment shrinkToFit="1"/>
    </xf>
    <xf numFmtId="165" fontId="5" fillId="0" borderId="0" xfId="3" applyNumberFormat="1" applyFont="1" applyAlignment="1">
      <alignment horizontal="center" wrapText="1"/>
    </xf>
    <xf numFmtId="165" fontId="5" fillId="0" borderId="0" xfId="3" applyNumberFormat="1" applyFont="1" applyAlignment="1">
      <alignment horizontal="left" wrapText="1" indent="2"/>
    </xf>
    <xf numFmtId="165" fontId="5" fillId="0" borderId="0" xfId="3" applyNumberFormat="1" applyFont="1" applyAlignment="1">
      <alignment horizontal="left" wrapText="1" indent="1"/>
    </xf>
    <xf numFmtId="165" fontId="3" fillId="0" borderId="0" xfId="3" applyNumberFormat="1" applyFont="1" applyAlignment="1">
      <alignment horizontal="center" wrapText="1"/>
    </xf>
    <xf numFmtId="0" fontId="5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165" fontId="5" fillId="0" borderId="0" xfId="3" applyNumberFormat="1" applyFont="1" applyAlignment="1">
      <alignment horizontal="left" wrapText="1"/>
    </xf>
    <xf numFmtId="49" fontId="5" fillId="0" borderId="0" xfId="3" applyNumberFormat="1" applyFont="1" applyAlignment="1">
      <alignment horizontal="left" wrapText="1"/>
    </xf>
    <xf numFmtId="165" fontId="5" fillId="0" borderId="0" xfId="3" applyNumberFormat="1" applyFont="1" applyAlignment="1">
      <alignment horizontal="left" wrapText="1" indent="3"/>
    </xf>
    <xf numFmtId="1" fontId="2" fillId="0" borderId="0" xfId="3" applyNumberFormat="1" applyFont="1" applyAlignment="1">
      <alignment horizontal="left"/>
    </xf>
    <xf numFmtId="1" fontId="2" fillId="0" borderId="2" xfId="3" applyNumberFormat="1" applyFont="1" applyBorder="1" applyAlignment="1">
      <alignment horizontal="center"/>
    </xf>
    <xf numFmtId="0" fontId="4" fillId="0" borderId="0" xfId="3" applyFont="1" applyAlignment="1">
      <alignment horizontal="center" wrapText="1"/>
    </xf>
    <xf numFmtId="164" fontId="5" fillId="0" borderId="1" xfId="1" applyNumberFormat="1" applyFont="1" applyFill="1" applyBorder="1" applyAlignment="1">
      <alignment horizontal="left" wrapText="1" indent="1"/>
    </xf>
    <xf numFmtId="37" fontId="5" fillId="0" borderId="3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Normal 2" xfId="3" xr:uid="{8CFD540E-99EB-4F10-ADEF-396F673CA27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123825</xdr:rowOff>
    </xdr:from>
    <xdr:to>
      <xdr:col>1</xdr:col>
      <xdr:colOff>85725</xdr:colOff>
      <xdr:row>74</xdr:row>
      <xdr:rowOff>123825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54990A6-CED0-4E89-B1BA-F28C0674F512}"/>
            </a:ext>
          </a:extLst>
        </xdr:cNvPr>
        <xdr:cNvSpPr>
          <a:spLocks noChangeShapeType="1"/>
        </xdr:cNvSpPr>
      </xdr:nvSpPr>
      <xdr:spPr bwMode="auto">
        <a:xfrm>
          <a:off x="0" y="11458575"/>
          <a:ext cx="1371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4671-F952-4EFA-9DB1-829586EDA22F}">
  <dimension ref="A1"/>
  <sheetViews>
    <sheetView workbookViewId="0"/>
  </sheetViews>
  <sheetFormatPr defaultRowHeight="14.5" x14ac:dyDescent="0.35"/>
  <cols>
    <col min="1" max="16384" width="8.7265625" style="85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6F22A-0CB6-40DC-B064-B91B0259913A}">
  <sheetPr>
    <pageSetUpPr fitToPage="1"/>
  </sheetPr>
  <dimension ref="A1:Z261"/>
  <sheetViews>
    <sheetView tabSelected="1" zoomScale="130" zoomScaleNormal="130" zoomScaleSheetLayoutView="100" workbookViewId="0">
      <selection activeCell="D79" sqref="D79"/>
    </sheetView>
  </sheetViews>
  <sheetFormatPr defaultColWidth="9.1796875" defaultRowHeight="13" x14ac:dyDescent="0.3"/>
  <cols>
    <col min="1" max="1" width="19.26953125" style="63" customWidth="1"/>
    <col min="2" max="2" width="20" style="63" customWidth="1"/>
    <col min="3" max="3" width="4.26953125" style="63" customWidth="1"/>
    <col min="4" max="4" width="22.54296875" style="63" customWidth="1"/>
    <col min="5" max="5" width="4.26953125" style="63" customWidth="1"/>
    <col min="6" max="6" width="20" style="64" customWidth="1"/>
    <col min="7" max="7" width="4.26953125" style="63" customWidth="1"/>
    <col min="8" max="8" width="20" style="64" customWidth="1"/>
    <col min="9" max="9" width="4.26953125" style="63" customWidth="1"/>
    <col min="10" max="10" width="20" style="64" customWidth="1"/>
    <col min="11" max="11" width="4.26953125" style="63" customWidth="1"/>
    <col min="12" max="12" width="21.54296875" style="63" customWidth="1"/>
    <col min="13" max="13" width="4.26953125" style="63" customWidth="1"/>
    <col min="14" max="14" width="20" style="63" customWidth="1"/>
    <col min="15" max="15" width="3.81640625" style="63" customWidth="1"/>
    <col min="16" max="16" width="20" style="63" customWidth="1"/>
    <col min="17" max="17" width="3.26953125" style="63" customWidth="1"/>
    <col min="18" max="18" width="18.7265625" style="63" customWidth="1"/>
    <col min="19" max="19" width="3.54296875" style="63" customWidth="1"/>
    <col min="20" max="20" width="20" style="63" customWidth="1"/>
    <col min="21" max="21" width="2.26953125" style="63" customWidth="1"/>
    <col min="22" max="22" width="15.26953125" style="63" customWidth="1"/>
    <col min="23" max="26" width="9.1796875" style="62"/>
    <col min="27" max="16384" width="9.1796875" style="63"/>
  </cols>
  <sheetData>
    <row r="1" spans="1:22" ht="15.5" x14ac:dyDescent="0.35">
      <c r="A1" s="60"/>
      <c r="B1" s="60"/>
      <c r="C1" s="60"/>
      <c r="D1" s="60"/>
      <c r="E1" s="60"/>
      <c r="F1" s="61"/>
      <c r="G1" s="60"/>
      <c r="H1" s="61"/>
      <c r="I1" s="60"/>
      <c r="J1" s="61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2" ht="15" x14ac:dyDescent="0.3">
      <c r="A2" s="95" t="s">
        <v>67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x14ac:dyDescent="0.3">
      <c r="A3" s="96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</row>
    <row r="4" spans="1:22" x14ac:dyDescent="0.3">
      <c r="A4" s="1"/>
      <c r="B4" s="1"/>
      <c r="C4" s="1"/>
      <c r="D4" s="1"/>
      <c r="E4" s="1"/>
      <c r="F4" s="50"/>
      <c r="G4" s="1"/>
      <c r="H4" s="50"/>
      <c r="I4" s="1"/>
      <c r="J4" s="5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75" customHeight="1" x14ac:dyDescent="0.3">
      <c r="A5" s="3"/>
      <c r="B5" s="3"/>
      <c r="C5" s="3"/>
      <c r="D5" s="3"/>
      <c r="E5" s="3"/>
      <c r="F5" s="51"/>
      <c r="G5" s="3"/>
      <c r="H5" s="51"/>
      <c r="I5" s="3"/>
      <c r="J5" s="51"/>
      <c r="K5" s="3"/>
      <c r="L5" s="3"/>
      <c r="M5" s="3"/>
      <c r="N5" s="97" t="s">
        <v>1</v>
      </c>
      <c r="O5" s="97"/>
      <c r="P5" s="97"/>
      <c r="Q5" s="97"/>
      <c r="R5" s="97"/>
      <c r="S5" s="97"/>
      <c r="T5" s="97"/>
      <c r="U5" s="97"/>
      <c r="V5" s="97"/>
    </row>
    <row r="6" spans="1:22" x14ac:dyDescent="0.3">
      <c r="A6" s="3"/>
      <c r="B6" s="3"/>
      <c r="C6" s="3"/>
      <c r="D6" s="5">
        <v>2025</v>
      </c>
      <c r="E6" s="3"/>
      <c r="F6" s="5">
        <v>2024</v>
      </c>
      <c r="G6" s="3"/>
      <c r="H6" s="5">
        <v>2023</v>
      </c>
      <c r="I6" s="3"/>
      <c r="J6" s="5">
        <v>2022</v>
      </c>
      <c r="K6" s="3"/>
      <c r="L6" s="5">
        <v>2021</v>
      </c>
      <c r="M6" s="3"/>
      <c r="N6" s="5">
        <v>2020</v>
      </c>
      <c r="O6" s="4"/>
      <c r="P6" s="5">
        <v>2019</v>
      </c>
      <c r="Q6" s="4"/>
      <c r="R6" s="5">
        <v>2018</v>
      </c>
      <c r="S6" s="4"/>
      <c r="T6" s="5">
        <v>2017</v>
      </c>
      <c r="U6" s="4"/>
      <c r="V6" s="5">
        <v>2016</v>
      </c>
    </row>
    <row r="7" spans="1:22" ht="12.75" customHeight="1" x14ac:dyDescent="0.3">
      <c r="A7" s="3"/>
      <c r="B7" s="3"/>
      <c r="C7" s="3"/>
      <c r="D7" s="3"/>
      <c r="E7" s="3"/>
      <c r="F7" s="51"/>
      <c r="G7" s="3"/>
      <c r="H7" s="51"/>
      <c r="I7" s="3"/>
      <c r="J7" s="51"/>
      <c r="K7" s="3"/>
      <c r="L7" s="3"/>
      <c r="M7" s="3"/>
      <c r="N7" s="97" t="s">
        <v>2</v>
      </c>
      <c r="O7" s="97"/>
      <c r="P7" s="97"/>
      <c r="Q7" s="97"/>
      <c r="R7" s="97"/>
      <c r="S7" s="97"/>
      <c r="T7" s="97"/>
      <c r="U7" s="97"/>
      <c r="V7" s="97"/>
    </row>
    <row r="8" spans="1:22" ht="12" customHeight="1" x14ac:dyDescent="0.3">
      <c r="A8" s="91" t="s">
        <v>3</v>
      </c>
      <c r="B8" s="91"/>
      <c r="C8" s="6"/>
      <c r="D8" s="6"/>
      <c r="E8" s="6"/>
      <c r="F8" s="52"/>
      <c r="G8" s="6"/>
      <c r="H8" s="52"/>
      <c r="I8" s="6"/>
      <c r="J8" s="52"/>
      <c r="K8" s="6"/>
      <c r="L8" s="6"/>
      <c r="M8" s="6"/>
      <c r="N8" s="6"/>
      <c r="O8" s="6"/>
      <c r="P8" s="6"/>
      <c r="Q8" s="6"/>
      <c r="R8" s="7"/>
      <c r="S8" s="7"/>
      <c r="T8" s="6"/>
      <c r="U8" s="6"/>
      <c r="V8" s="8"/>
    </row>
    <row r="9" spans="1:22" ht="12" customHeight="1" x14ac:dyDescent="0.3">
      <c r="A9" s="88" t="s">
        <v>4</v>
      </c>
      <c r="B9" s="88"/>
      <c r="C9" s="10" t="s">
        <v>5</v>
      </c>
      <c r="D9" s="70">
        <v>34756900</v>
      </c>
      <c r="E9" s="70" t="s">
        <v>5</v>
      </c>
      <c r="F9" s="11">
        <v>32987024</v>
      </c>
      <c r="G9" s="10" t="s">
        <v>5</v>
      </c>
      <c r="H9" s="11">
        <v>31644665</v>
      </c>
      <c r="I9" s="10" t="s">
        <v>5</v>
      </c>
      <c r="J9" s="53">
        <v>29582214</v>
      </c>
      <c r="K9" s="10" t="s">
        <v>5</v>
      </c>
      <c r="L9" s="11">
        <v>31464469</v>
      </c>
      <c r="M9" s="10"/>
      <c r="N9" s="11">
        <v>29815935</v>
      </c>
      <c r="O9" s="12" t="s">
        <v>5</v>
      </c>
      <c r="P9" s="11">
        <v>27884735</v>
      </c>
      <c r="Q9" s="12" t="s">
        <v>5</v>
      </c>
      <c r="R9" s="13">
        <v>26407630</v>
      </c>
      <c r="S9" s="13" t="s">
        <v>5</v>
      </c>
      <c r="T9" s="14">
        <v>24679411</v>
      </c>
      <c r="U9" s="12" t="s">
        <v>5</v>
      </c>
      <c r="V9" s="14">
        <v>23180583</v>
      </c>
    </row>
    <row r="10" spans="1:22" ht="12" customHeight="1" x14ac:dyDescent="0.3">
      <c r="A10" s="88" t="s">
        <v>6</v>
      </c>
      <c r="B10" s="88"/>
      <c r="C10" s="9"/>
      <c r="D10" s="71">
        <v>11264198</v>
      </c>
      <c r="E10" s="71"/>
      <c r="F10" s="11">
        <v>10666812</v>
      </c>
      <c r="G10" s="9"/>
      <c r="H10" s="11">
        <v>10585017</v>
      </c>
      <c r="I10" s="9"/>
      <c r="J10" s="53">
        <v>10008292</v>
      </c>
      <c r="K10" s="9"/>
      <c r="L10" s="11">
        <v>7602688</v>
      </c>
      <c r="M10" s="9"/>
      <c r="N10" s="11">
        <v>8478110</v>
      </c>
      <c r="O10" s="9"/>
      <c r="P10" s="11">
        <v>9082780</v>
      </c>
      <c r="Q10" s="9"/>
      <c r="R10" s="15">
        <v>8650472</v>
      </c>
      <c r="S10" s="15"/>
      <c r="T10" s="14">
        <v>8296436</v>
      </c>
      <c r="U10" s="9"/>
      <c r="V10" s="14">
        <v>8540154</v>
      </c>
    </row>
    <row r="11" spans="1:22" ht="12" customHeight="1" x14ac:dyDescent="0.3">
      <c r="A11" s="88" t="s">
        <v>7</v>
      </c>
      <c r="B11" s="88"/>
      <c r="C11" s="9"/>
      <c r="D11" s="84">
        <v>16102462</v>
      </c>
      <c r="E11" s="71"/>
      <c r="F11" s="11">
        <v>14052723</v>
      </c>
      <c r="G11" s="9"/>
      <c r="H11" s="11">
        <v>14828978</v>
      </c>
      <c r="I11" s="9"/>
      <c r="J11" s="53">
        <v>16733563</v>
      </c>
      <c r="K11" s="9"/>
      <c r="L11" s="11">
        <v>15140380</v>
      </c>
      <c r="M11" s="9"/>
      <c r="N11" s="11">
        <v>13591179</v>
      </c>
      <c r="O11" s="9"/>
      <c r="P11" s="11">
        <v>13376944</v>
      </c>
      <c r="Q11" s="9"/>
      <c r="R11" s="15">
        <v>13411315</v>
      </c>
      <c r="S11" s="15"/>
      <c r="T11" s="14">
        <v>11257809</v>
      </c>
      <c r="U11" s="9"/>
      <c r="V11" s="14">
        <v>11392473</v>
      </c>
    </row>
    <row r="12" spans="1:22" ht="12" customHeight="1" x14ac:dyDescent="0.3">
      <c r="A12" s="88" t="s">
        <v>8</v>
      </c>
      <c r="B12" s="88"/>
      <c r="C12" s="9"/>
      <c r="D12" s="71">
        <v>14119409</v>
      </c>
      <c r="E12" s="71"/>
      <c r="F12" s="11">
        <v>12771686</v>
      </c>
      <c r="G12" s="9"/>
      <c r="H12" s="11">
        <v>12712713</v>
      </c>
      <c r="I12" s="9"/>
      <c r="J12" s="53">
        <v>9523327</v>
      </c>
      <c r="K12" s="9"/>
      <c r="L12" s="11">
        <v>8594422</v>
      </c>
      <c r="M12" s="9"/>
      <c r="N12" s="11">
        <v>7861996</v>
      </c>
      <c r="O12" s="9"/>
      <c r="P12" s="11">
        <v>7416265</v>
      </c>
      <c r="Q12" s="9"/>
      <c r="R12" s="15">
        <v>7328895</v>
      </c>
      <c r="S12" s="15"/>
      <c r="T12" s="14">
        <v>7120621</v>
      </c>
      <c r="U12" s="9"/>
      <c r="V12" s="14">
        <v>6947614</v>
      </c>
    </row>
    <row r="13" spans="1:22" ht="12" customHeight="1" x14ac:dyDescent="0.3">
      <c r="A13" s="88" t="s">
        <v>9</v>
      </c>
      <c r="B13" s="88"/>
      <c r="C13" s="9"/>
      <c r="D13" s="71">
        <v>4072491</v>
      </c>
      <c r="E13" s="71"/>
      <c r="F13" s="11">
        <v>3698485</v>
      </c>
      <c r="G13" s="9"/>
      <c r="H13" s="11">
        <v>3665405</v>
      </c>
      <c r="I13" s="9"/>
      <c r="J13" s="53">
        <v>3749483</v>
      </c>
      <c r="K13" s="9"/>
      <c r="L13" s="11">
        <v>2731908</v>
      </c>
      <c r="M13" s="9"/>
      <c r="N13" s="11">
        <v>3342452</v>
      </c>
      <c r="O13" s="9"/>
      <c r="P13" s="11">
        <v>3732776</v>
      </c>
      <c r="Q13" s="9"/>
      <c r="R13" s="15">
        <v>3305636</v>
      </c>
      <c r="S13" s="15"/>
      <c r="T13" s="14">
        <v>3308127</v>
      </c>
      <c r="U13" s="9"/>
      <c r="V13" s="14">
        <v>3559825</v>
      </c>
    </row>
    <row r="14" spans="1:22" ht="12" customHeight="1" x14ac:dyDescent="0.3">
      <c r="A14" s="88" t="s">
        <v>10</v>
      </c>
      <c r="B14" s="88"/>
      <c r="C14" s="9"/>
      <c r="D14" s="71">
        <v>30725597</v>
      </c>
      <c r="E14" s="71"/>
      <c r="F14" s="11">
        <v>32425219</v>
      </c>
      <c r="G14" s="9"/>
      <c r="H14" s="11">
        <v>28505195</v>
      </c>
      <c r="I14" s="9"/>
      <c r="J14" s="53">
        <v>32209200</v>
      </c>
      <c r="K14" s="9"/>
      <c r="L14" s="11">
        <v>28808959</v>
      </c>
      <c r="M14" s="9"/>
      <c r="N14" s="11">
        <v>26445858</v>
      </c>
      <c r="O14" s="9"/>
      <c r="P14" s="11">
        <v>24304512</v>
      </c>
      <c r="Q14" s="9"/>
      <c r="R14" s="15">
        <v>24087787</v>
      </c>
      <c r="S14" s="15"/>
      <c r="T14" s="14">
        <v>24059747</v>
      </c>
      <c r="U14" s="9"/>
      <c r="V14" s="14">
        <v>21966162</v>
      </c>
    </row>
    <row r="15" spans="1:22" ht="12" customHeight="1" x14ac:dyDescent="0.3">
      <c r="A15" s="88" t="s">
        <v>11</v>
      </c>
      <c r="B15" s="88"/>
      <c r="C15" s="9"/>
      <c r="D15" s="71">
        <v>52693</v>
      </c>
      <c r="E15" s="71"/>
      <c r="F15" s="11">
        <v>41233</v>
      </c>
      <c r="G15" s="9"/>
      <c r="H15" s="11">
        <v>186282</v>
      </c>
      <c r="I15" s="9"/>
      <c r="J15" s="53">
        <v>498400</v>
      </c>
      <c r="K15" s="9"/>
      <c r="L15" s="11">
        <v>46968</v>
      </c>
      <c r="M15" s="9"/>
      <c r="N15" s="11">
        <v>180861</v>
      </c>
      <c r="O15" s="9"/>
      <c r="P15" s="11">
        <v>320539</v>
      </c>
      <c r="Q15" s="9"/>
      <c r="R15" s="15">
        <v>170000</v>
      </c>
      <c r="S15" s="15"/>
      <c r="T15" s="14">
        <v>229058</v>
      </c>
      <c r="U15" s="9"/>
      <c r="V15" s="14">
        <v>176168</v>
      </c>
    </row>
    <row r="16" spans="1:22" ht="12" customHeight="1" x14ac:dyDescent="0.3">
      <c r="A16" s="88" t="s">
        <v>12</v>
      </c>
      <c r="B16" s="88"/>
      <c r="C16" s="9"/>
      <c r="D16" s="71">
        <v>3501088</v>
      </c>
      <c r="E16" s="71"/>
      <c r="F16" s="11">
        <v>3147299</v>
      </c>
      <c r="G16" s="9"/>
      <c r="H16" s="11">
        <v>2839757</v>
      </c>
      <c r="I16" s="9"/>
      <c r="J16" s="53">
        <v>2696770</v>
      </c>
      <c r="K16" s="9"/>
      <c r="L16" s="11">
        <v>2797459</v>
      </c>
      <c r="M16" s="9"/>
      <c r="N16" s="11">
        <v>2855437</v>
      </c>
      <c r="O16" s="9"/>
      <c r="P16" s="11">
        <v>2801290</v>
      </c>
      <c r="Q16" s="9"/>
      <c r="R16" s="15">
        <v>2711697</v>
      </c>
      <c r="S16" s="15"/>
      <c r="T16" s="14">
        <v>2711428</v>
      </c>
      <c r="U16" s="9"/>
      <c r="V16" s="14">
        <v>2624357</v>
      </c>
    </row>
    <row r="17" spans="1:22" ht="12" customHeight="1" x14ac:dyDescent="0.3">
      <c r="A17" s="88" t="s">
        <v>13</v>
      </c>
      <c r="B17" s="88"/>
      <c r="C17" s="9"/>
      <c r="D17" s="71">
        <v>155422</v>
      </c>
      <c r="E17" s="71"/>
      <c r="F17" s="11">
        <v>170417</v>
      </c>
      <c r="G17" s="9"/>
      <c r="H17" s="11">
        <v>197585</v>
      </c>
      <c r="I17" s="9"/>
      <c r="J17" s="53">
        <v>209096</v>
      </c>
      <c r="K17" s="9"/>
      <c r="L17" s="11">
        <v>203869</v>
      </c>
      <c r="M17" s="9"/>
      <c r="N17" s="11">
        <v>188431</v>
      </c>
      <c r="O17" s="9"/>
      <c r="P17" s="11">
        <v>164271</v>
      </c>
      <c r="Q17" s="9"/>
      <c r="R17" s="15">
        <v>173437</v>
      </c>
      <c r="S17" s="15"/>
      <c r="T17" s="14">
        <v>160161</v>
      </c>
      <c r="U17" s="9"/>
      <c r="V17" s="14">
        <v>365783</v>
      </c>
    </row>
    <row r="18" spans="1:22" ht="12" customHeight="1" x14ac:dyDescent="0.3">
      <c r="A18" s="88" t="s">
        <v>14</v>
      </c>
      <c r="B18" s="88"/>
      <c r="C18" s="9"/>
      <c r="D18" s="71">
        <v>852452</v>
      </c>
      <c r="E18" s="71"/>
      <c r="F18" s="11">
        <v>862378</v>
      </c>
      <c r="G18" s="9"/>
      <c r="H18" s="11">
        <v>602408</v>
      </c>
      <c r="I18" s="9"/>
      <c r="J18" s="54">
        <v>-5389</v>
      </c>
      <c r="K18" s="9"/>
      <c r="L18" s="11">
        <v>12304</v>
      </c>
      <c r="M18" s="9"/>
      <c r="N18" s="11">
        <v>213264</v>
      </c>
      <c r="O18" s="9"/>
      <c r="P18" s="11">
        <v>316069</v>
      </c>
      <c r="Q18" s="9"/>
      <c r="R18" s="15">
        <v>170777</v>
      </c>
      <c r="S18" s="15"/>
      <c r="T18" s="14">
        <v>84571</v>
      </c>
      <c r="U18" s="9"/>
      <c r="V18" s="14">
        <v>95293</v>
      </c>
    </row>
    <row r="19" spans="1:22" ht="15" hidden="1" customHeight="1" x14ac:dyDescent="0.3">
      <c r="A19" s="88" t="s">
        <v>16</v>
      </c>
      <c r="B19" s="88"/>
      <c r="C19" s="9"/>
      <c r="D19" s="71"/>
      <c r="E19" s="71"/>
      <c r="F19" s="11"/>
      <c r="G19" s="9"/>
      <c r="H19" s="11">
        <v>0</v>
      </c>
      <c r="I19" s="9"/>
      <c r="J19" s="55"/>
      <c r="K19" s="9"/>
      <c r="L19" s="9"/>
      <c r="M19" s="9"/>
      <c r="N19" s="9"/>
      <c r="O19" s="9"/>
      <c r="P19" s="11">
        <v>0</v>
      </c>
      <c r="Q19" s="9"/>
      <c r="R19" s="15"/>
      <c r="S19" s="15"/>
      <c r="T19" s="16" t="s">
        <v>15</v>
      </c>
      <c r="U19" s="9"/>
      <c r="V19" s="16" t="s">
        <v>15</v>
      </c>
    </row>
    <row r="20" spans="1:22" ht="12" customHeight="1" x14ac:dyDescent="0.3">
      <c r="A20" s="88" t="s">
        <v>17</v>
      </c>
      <c r="B20" s="88"/>
      <c r="C20" s="9"/>
      <c r="D20" s="84">
        <v>5493529</v>
      </c>
      <c r="E20" s="71"/>
      <c r="F20" s="11">
        <v>4959511</v>
      </c>
      <c r="G20" s="9"/>
      <c r="H20" s="11">
        <v>5175165</v>
      </c>
      <c r="I20" s="9"/>
      <c r="J20" s="56">
        <v>4539245</v>
      </c>
      <c r="K20" s="9"/>
      <c r="L20" s="11">
        <v>6747718</v>
      </c>
      <c r="M20" s="9"/>
      <c r="N20" s="11">
        <v>5262097</v>
      </c>
      <c r="O20" s="9"/>
      <c r="P20" s="11">
        <v>5641616</v>
      </c>
      <c r="Q20" s="9"/>
      <c r="R20" s="15">
        <v>4151200</v>
      </c>
      <c r="S20" s="15"/>
      <c r="T20" s="14">
        <v>3929975</v>
      </c>
      <c r="U20" s="9"/>
      <c r="V20" s="14">
        <v>3492583</v>
      </c>
    </row>
    <row r="21" spans="1:22" ht="12" customHeight="1" x14ac:dyDescent="0.3">
      <c r="A21" s="87" t="s">
        <v>18</v>
      </c>
      <c r="B21" s="87"/>
      <c r="C21" s="17"/>
      <c r="D21" s="80">
        <f>SUM(D9:D20)</f>
        <v>121096241</v>
      </c>
      <c r="E21" s="72"/>
      <c r="F21" s="18">
        <f>SUM(F9:F20)</f>
        <v>115782787</v>
      </c>
      <c r="G21" s="17"/>
      <c r="H21" s="18">
        <f>SUM(H9:H20)</f>
        <v>110943170</v>
      </c>
      <c r="I21" s="17"/>
      <c r="J21" s="18">
        <f>SUM(J9:J20)</f>
        <v>109744201</v>
      </c>
      <c r="K21" s="17"/>
      <c r="L21" s="18">
        <f>SUM(L9:L20)</f>
        <v>104151144</v>
      </c>
      <c r="M21" s="17"/>
      <c r="N21" s="18">
        <f>SUM(N9:N20)</f>
        <v>98235620</v>
      </c>
      <c r="O21" s="17"/>
      <c r="P21" s="18">
        <f>SUM(P9:P20)</f>
        <v>95041797</v>
      </c>
      <c r="Q21" s="17"/>
      <c r="R21" s="18">
        <f>SUM(R9:R20)</f>
        <v>90568846</v>
      </c>
      <c r="S21" s="19"/>
      <c r="T21" s="18">
        <f>SUM(T9:T20)</f>
        <v>85837344</v>
      </c>
      <c r="U21" s="17"/>
      <c r="V21" s="18">
        <f>SUM(V9:V20)</f>
        <v>82340995</v>
      </c>
    </row>
    <row r="22" spans="1:22" ht="12" customHeight="1" x14ac:dyDescent="0.3">
      <c r="A22" s="89"/>
      <c r="B22" s="89"/>
      <c r="C22" s="20"/>
      <c r="D22" s="73"/>
      <c r="E22" s="73"/>
      <c r="F22" s="51"/>
      <c r="G22" s="20"/>
      <c r="H22" s="51"/>
      <c r="I22" s="20"/>
      <c r="J22" s="51"/>
      <c r="K22" s="20"/>
      <c r="L22" s="20"/>
      <c r="M22" s="20"/>
      <c r="N22" s="20"/>
      <c r="O22" s="20"/>
      <c r="P22" s="20"/>
      <c r="Q22" s="20"/>
      <c r="R22" s="21"/>
      <c r="S22" s="21"/>
      <c r="T22" s="20"/>
      <c r="U22" s="20"/>
      <c r="V22" s="20"/>
    </row>
    <row r="23" spans="1:22" ht="12" customHeight="1" x14ac:dyDescent="0.3">
      <c r="A23" s="91" t="s">
        <v>19</v>
      </c>
      <c r="B23" s="91"/>
      <c r="C23" s="6"/>
      <c r="D23" s="74"/>
      <c r="E23" s="74"/>
      <c r="F23" s="52"/>
      <c r="G23" s="6"/>
      <c r="H23" s="52"/>
      <c r="I23" s="6"/>
      <c r="K23" s="6"/>
      <c r="L23" s="6"/>
      <c r="M23" s="6"/>
      <c r="N23" s="6"/>
      <c r="O23" s="6"/>
      <c r="P23" s="6"/>
      <c r="Q23" s="6"/>
      <c r="R23" s="7"/>
      <c r="S23" s="7"/>
      <c r="T23" s="6"/>
      <c r="U23" s="6"/>
      <c r="V23" s="6"/>
    </row>
    <row r="24" spans="1:22" ht="12" customHeight="1" x14ac:dyDescent="0.3">
      <c r="A24" s="88" t="s">
        <v>20</v>
      </c>
      <c r="B24" s="88"/>
      <c r="C24" s="9"/>
      <c r="D24" s="71">
        <v>6580183</v>
      </c>
      <c r="E24" s="71"/>
      <c r="F24" s="11">
        <v>6286459</v>
      </c>
      <c r="G24" s="9"/>
      <c r="H24" s="11">
        <v>5794908</v>
      </c>
      <c r="I24" s="9"/>
      <c r="J24" s="57">
        <v>5284573</v>
      </c>
      <c r="K24" s="9"/>
      <c r="L24" s="11">
        <v>5313086</v>
      </c>
      <c r="M24" s="9"/>
      <c r="N24" s="11">
        <v>3961873</v>
      </c>
      <c r="O24" s="9"/>
      <c r="P24" s="11">
        <v>4385253</v>
      </c>
      <c r="Q24" s="9"/>
      <c r="R24" s="15">
        <v>4356702</v>
      </c>
      <c r="S24" s="15"/>
      <c r="T24" s="22">
        <v>4035883</v>
      </c>
      <c r="U24" s="9"/>
      <c r="V24" s="22">
        <v>3711176</v>
      </c>
    </row>
    <row r="25" spans="1:22" ht="12" customHeight="1" x14ac:dyDescent="0.3">
      <c r="A25" s="88" t="s">
        <v>21</v>
      </c>
      <c r="B25" s="88"/>
      <c r="C25" s="9"/>
      <c r="D25" s="71">
        <v>14120229</v>
      </c>
      <c r="E25" s="71"/>
      <c r="F25" s="11">
        <v>12991381</v>
      </c>
      <c r="G25" s="9"/>
      <c r="H25" s="11">
        <v>12659689</v>
      </c>
      <c r="I25" s="9"/>
      <c r="J25" s="11">
        <v>12528342</v>
      </c>
      <c r="K25" s="9"/>
      <c r="L25" s="11">
        <v>10865378</v>
      </c>
      <c r="M25" s="9"/>
      <c r="N25" s="11">
        <v>11158380</v>
      </c>
      <c r="O25" s="9"/>
      <c r="P25" s="11">
        <v>10656228</v>
      </c>
      <c r="Q25" s="9"/>
      <c r="R25" s="15">
        <v>10418804</v>
      </c>
      <c r="S25" s="15"/>
      <c r="T25" s="22">
        <v>10058916</v>
      </c>
      <c r="U25" s="9"/>
      <c r="V25" s="22">
        <v>9652787</v>
      </c>
    </row>
    <row r="26" spans="1:22" ht="12" customHeight="1" x14ac:dyDescent="0.3">
      <c r="A26" s="88" t="s">
        <v>22</v>
      </c>
      <c r="B26" s="88"/>
      <c r="C26" s="9"/>
      <c r="D26" s="71">
        <v>36873705</v>
      </c>
      <c r="E26" s="71"/>
      <c r="F26" s="11">
        <v>36214594</v>
      </c>
      <c r="G26" s="9"/>
      <c r="H26" s="11">
        <v>33810564</v>
      </c>
      <c r="I26" s="9"/>
      <c r="J26" s="11">
        <v>33498285</v>
      </c>
      <c r="K26" s="9"/>
      <c r="L26" s="11">
        <v>29932114</v>
      </c>
      <c r="M26" s="9"/>
      <c r="N26" s="11">
        <v>31749103</v>
      </c>
      <c r="O26" s="9"/>
      <c r="P26" s="11">
        <v>29488517</v>
      </c>
      <c r="Q26" s="9"/>
      <c r="R26" s="15">
        <v>26565598</v>
      </c>
      <c r="S26" s="15"/>
      <c r="T26" s="22">
        <v>25428877</v>
      </c>
      <c r="U26" s="9"/>
      <c r="V26" s="22">
        <v>24589281</v>
      </c>
    </row>
    <row r="27" spans="1:22" ht="12" customHeight="1" x14ac:dyDescent="0.3">
      <c r="A27" s="88" t="s">
        <v>23</v>
      </c>
      <c r="B27" s="88"/>
      <c r="C27" s="9"/>
      <c r="D27" s="71">
        <v>1315411</v>
      </c>
      <c r="E27" s="71"/>
      <c r="F27" s="11">
        <v>1144193</v>
      </c>
      <c r="G27" s="9"/>
      <c r="H27" s="11">
        <v>1146139</v>
      </c>
      <c r="I27" s="9"/>
      <c r="J27" s="11">
        <v>1142280</v>
      </c>
      <c r="K27" s="9"/>
      <c r="L27" s="11">
        <v>1086525</v>
      </c>
      <c r="M27" s="9"/>
      <c r="N27" s="11">
        <v>1168668</v>
      </c>
      <c r="O27" s="9"/>
      <c r="P27" s="11">
        <v>1175805</v>
      </c>
      <c r="Q27" s="9"/>
      <c r="R27" s="15">
        <v>1154550</v>
      </c>
      <c r="S27" s="15"/>
      <c r="T27" s="22">
        <v>1130220</v>
      </c>
      <c r="U27" s="9"/>
      <c r="V27" s="22">
        <v>1012769</v>
      </c>
    </row>
    <row r="28" spans="1:22" ht="12" customHeight="1" x14ac:dyDescent="0.3">
      <c r="A28" s="88" t="s">
        <v>24</v>
      </c>
      <c r="B28" s="88"/>
      <c r="C28" s="9"/>
      <c r="D28" s="71">
        <v>20841605</v>
      </c>
      <c r="E28" s="71"/>
      <c r="F28" s="11">
        <v>19918834</v>
      </c>
      <c r="G28" s="9"/>
      <c r="H28" s="11">
        <v>18174571</v>
      </c>
      <c r="I28" s="9"/>
      <c r="J28" s="11">
        <v>16632613</v>
      </c>
      <c r="K28" s="9"/>
      <c r="L28" s="11">
        <v>15571010</v>
      </c>
      <c r="M28" s="9"/>
      <c r="N28" s="11">
        <v>15738345</v>
      </c>
      <c r="O28" s="9"/>
      <c r="P28" s="11">
        <v>16000160</v>
      </c>
      <c r="Q28" s="9"/>
      <c r="R28" s="15">
        <v>15482377</v>
      </c>
      <c r="S28" s="15"/>
      <c r="T28" s="22">
        <v>14596895</v>
      </c>
      <c r="U28" s="9"/>
      <c r="V28" s="22">
        <v>13860954</v>
      </c>
    </row>
    <row r="29" spans="1:22" ht="12" customHeight="1" x14ac:dyDescent="0.3">
      <c r="A29" s="88" t="s">
        <v>25</v>
      </c>
      <c r="B29" s="88"/>
      <c r="C29" s="9"/>
      <c r="D29" s="71">
        <v>6015394</v>
      </c>
      <c r="E29" s="71"/>
      <c r="F29" s="11">
        <v>5609866</v>
      </c>
      <c r="G29" s="9"/>
      <c r="H29" s="11">
        <v>5217957</v>
      </c>
      <c r="I29" s="9"/>
      <c r="J29" s="11">
        <v>5333059</v>
      </c>
      <c r="K29" s="9"/>
      <c r="L29" s="11">
        <v>5764376</v>
      </c>
      <c r="M29" s="9"/>
      <c r="N29" s="11">
        <v>5427890</v>
      </c>
      <c r="O29" s="9"/>
      <c r="P29" s="11">
        <v>5322341</v>
      </c>
      <c r="Q29" s="9"/>
      <c r="R29" s="15">
        <v>4992871</v>
      </c>
      <c r="S29" s="15"/>
      <c r="T29" s="22">
        <v>4701101</v>
      </c>
      <c r="U29" s="9"/>
      <c r="V29" s="22">
        <v>4271112</v>
      </c>
    </row>
    <row r="30" spans="1:22" ht="12" customHeight="1" x14ac:dyDescent="0.3">
      <c r="A30" s="88" t="s">
        <v>26</v>
      </c>
      <c r="B30" s="88"/>
      <c r="C30" s="9"/>
      <c r="D30" s="71">
        <v>4799515</v>
      </c>
      <c r="E30" s="71"/>
      <c r="F30" s="11">
        <v>4393502</v>
      </c>
      <c r="G30" s="9"/>
      <c r="H30" s="11">
        <v>3575483</v>
      </c>
      <c r="I30" s="9"/>
      <c r="J30" s="11">
        <v>3563565</v>
      </c>
      <c r="K30" s="9"/>
      <c r="L30" s="11">
        <v>3237510</v>
      </c>
      <c r="M30" s="9"/>
      <c r="N30" s="11">
        <v>3367832</v>
      </c>
      <c r="O30" s="9"/>
      <c r="P30" s="11">
        <v>3680240</v>
      </c>
      <c r="Q30" s="9"/>
      <c r="R30" s="15">
        <v>3273228</v>
      </c>
      <c r="S30" s="15"/>
      <c r="T30" s="22">
        <v>2984072</v>
      </c>
      <c r="U30" s="9"/>
      <c r="V30" s="22">
        <v>2970615</v>
      </c>
    </row>
    <row r="31" spans="1:22" ht="12" customHeight="1" x14ac:dyDescent="0.3">
      <c r="A31" s="88" t="s">
        <v>27</v>
      </c>
      <c r="B31" s="88"/>
      <c r="C31" s="9"/>
      <c r="D31" s="71">
        <v>1643908</v>
      </c>
      <c r="E31" s="71"/>
      <c r="F31" s="11">
        <v>1522990</v>
      </c>
      <c r="G31" s="9"/>
      <c r="H31" s="11">
        <v>1432076</v>
      </c>
      <c r="I31" s="9"/>
      <c r="J31" s="11">
        <v>1281166</v>
      </c>
      <c r="K31" s="9"/>
      <c r="L31" s="11">
        <v>1218816</v>
      </c>
      <c r="M31" s="9"/>
      <c r="N31" s="11">
        <v>1324248</v>
      </c>
      <c r="O31" s="9"/>
      <c r="P31" s="11">
        <v>1263020</v>
      </c>
      <c r="Q31" s="9"/>
      <c r="R31" s="15">
        <v>1154193</v>
      </c>
      <c r="S31" s="15"/>
      <c r="T31" s="22">
        <v>1266255</v>
      </c>
      <c r="U31" s="9"/>
      <c r="V31" s="22">
        <v>1121456</v>
      </c>
    </row>
    <row r="32" spans="1:22" ht="12" customHeight="1" x14ac:dyDescent="0.3">
      <c r="A32" s="88" t="s">
        <v>28</v>
      </c>
      <c r="B32" s="88"/>
      <c r="C32" s="9"/>
      <c r="D32" s="71">
        <v>4968537</v>
      </c>
      <c r="E32" s="71"/>
      <c r="F32" s="11">
        <v>4726794</v>
      </c>
      <c r="G32" s="9"/>
      <c r="H32" s="11">
        <v>3225919</v>
      </c>
      <c r="I32" s="9"/>
      <c r="J32" s="11">
        <v>2379513</v>
      </c>
      <c r="K32" s="9"/>
      <c r="L32" s="11">
        <v>2440493</v>
      </c>
      <c r="M32" s="9"/>
      <c r="N32" s="11">
        <v>2195490</v>
      </c>
      <c r="O32" s="9"/>
      <c r="P32" s="11">
        <v>2911083</v>
      </c>
      <c r="Q32" s="9"/>
      <c r="R32" s="15">
        <v>2629027</v>
      </c>
      <c r="S32" s="15"/>
      <c r="T32" s="22">
        <v>2170594</v>
      </c>
      <c r="U32" s="9"/>
      <c r="V32" s="22">
        <v>1775966</v>
      </c>
    </row>
    <row r="33" spans="1:22" ht="29.25" customHeight="1" x14ac:dyDescent="0.3">
      <c r="A33" s="88" t="s">
        <v>29</v>
      </c>
      <c r="B33" s="88"/>
      <c r="C33" s="9"/>
      <c r="D33" s="71">
        <v>6067296</v>
      </c>
      <c r="E33" s="71"/>
      <c r="F33" s="11">
        <v>5713522</v>
      </c>
      <c r="G33" s="9"/>
      <c r="H33" s="11">
        <v>4694325</v>
      </c>
      <c r="I33" s="9"/>
      <c r="J33" s="11">
        <v>5200908</v>
      </c>
      <c r="K33" s="9"/>
      <c r="L33" s="11">
        <v>5052444</v>
      </c>
      <c r="M33" s="9"/>
      <c r="N33" s="11">
        <v>2921898</v>
      </c>
      <c r="O33" s="9"/>
      <c r="P33" s="11">
        <v>2990429</v>
      </c>
      <c r="Q33" s="9"/>
      <c r="R33" s="15">
        <v>2649826</v>
      </c>
      <c r="S33" s="15"/>
      <c r="T33" s="22">
        <v>2399522</v>
      </c>
      <c r="U33" s="9"/>
      <c r="V33" s="22">
        <v>2816533</v>
      </c>
    </row>
    <row r="34" spans="1:22" x14ac:dyDescent="0.3">
      <c r="A34" s="86" t="s">
        <v>30</v>
      </c>
      <c r="B34" s="86"/>
      <c r="C34" s="23"/>
      <c r="D34" s="75">
        <v>603675</v>
      </c>
      <c r="E34" s="75"/>
      <c r="F34" s="11">
        <v>601978</v>
      </c>
      <c r="G34" s="23"/>
      <c r="H34" s="11">
        <v>575523</v>
      </c>
      <c r="I34" s="23"/>
      <c r="J34" s="11">
        <v>581692</v>
      </c>
      <c r="K34" s="23"/>
      <c r="L34" s="11">
        <v>535507</v>
      </c>
      <c r="M34" s="23"/>
      <c r="N34" s="11">
        <v>562755</v>
      </c>
      <c r="O34" s="23"/>
      <c r="P34" s="24">
        <v>506207</v>
      </c>
      <c r="Q34" s="23"/>
      <c r="R34" s="25">
        <v>418942</v>
      </c>
      <c r="S34" s="25"/>
      <c r="T34" s="14">
        <v>417059</v>
      </c>
      <c r="U34" s="23"/>
      <c r="V34" s="14">
        <v>400420</v>
      </c>
    </row>
    <row r="35" spans="1:22" x14ac:dyDescent="0.3">
      <c r="A35" s="86" t="s">
        <v>31</v>
      </c>
      <c r="B35" s="86"/>
      <c r="C35" s="23"/>
      <c r="D35" s="75">
        <v>9915575</v>
      </c>
      <c r="E35" s="75"/>
      <c r="F35" s="11">
        <v>9215445</v>
      </c>
      <c r="G35" s="23"/>
      <c r="H35" s="11">
        <v>8988063</v>
      </c>
      <c r="I35" s="23"/>
      <c r="J35" s="11">
        <v>9599122</v>
      </c>
      <c r="K35" s="23"/>
      <c r="L35" s="11">
        <v>9333663</v>
      </c>
      <c r="M35" s="23"/>
      <c r="N35" s="11">
        <v>9671638</v>
      </c>
      <c r="O35" s="23"/>
      <c r="P35" s="24">
        <v>9828626</v>
      </c>
      <c r="Q35" s="23"/>
      <c r="R35" s="25">
        <v>9513308</v>
      </c>
      <c r="S35" s="25"/>
      <c r="T35" s="14">
        <v>9280651</v>
      </c>
      <c r="U35" s="23"/>
      <c r="V35" s="14">
        <v>9170963</v>
      </c>
    </row>
    <row r="36" spans="1:22" x14ac:dyDescent="0.3">
      <c r="A36" s="86" t="s">
        <v>32</v>
      </c>
      <c r="B36" s="86"/>
      <c r="C36" s="23"/>
      <c r="D36" s="75">
        <v>1376183</v>
      </c>
      <c r="E36" s="75"/>
      <c r="F36" s="11">
        <v>1516775</v>
      </c>
      <c r="G36" s="23"/>
      <c r="H36" s="11">
        <v>1208575</v>
      </c>
      <c r="I36" s="23"/>
      <c r="J36" s="11">
        <v>1241765</v>
      </c>
      <c r="K36" s="23"/>
      <c r="L36" s="11">
        <v>617866</v>
      </c>
      <c r="M36" s="23"/>
      <c r="N36" s="11">
        <v>708970</v>
      </c>
      <c r="O36" s="23"/>
      <c r="P36" s="24">
        <v>705751</v>
      </c>
      <c r="Q36" s="23"/>
      <c r="R36" s="25">
        <v>730382</v>
      </c>
      <c r="S36" s="25"/>
      <c r="T36" s="14">
        <v>750349</v>
      </c>
      <c r="U36" s="23"/>
      <c r="V36" s="14">
        <v>719968</v>
      </c>
    </row>
    <row r="37" spans="1:22" x14ac:dyDescent="0.3">
      <c r="A37" s="92" t="s">
        <v>33</v>
      </c>
      <c r="B37" s="92"/>
      <c r="C37" s="26"/>
      <c r="D37" s="57">
        <v>8688731</v>
      </c>
      <c r="E37" s="57"/>
      <c r="F37" s="11">
        <v>7779718</v>
      </c>
      <c r="G37" s="26"/>
      <c r="H37" s="11">
        <v>7774282</v>
      </c>
      <c r="I37" s="26"/>
      <c r="J37" s="11">
        <v>8556605</v>
      </c>
      <c r="K37" s="26"/>
      <c r="L37" s="11">
        <v>6846447</v>
      </c>
      <c r="M37" s="26"/>
      <c r="N37" s="11">
        <v>5476722</v>
      </c>
      <c r="O37" s="26"/>
      <c r="P37" s="27">
        <v>5742655</v>
      </c>
      <c r="Q37" s="26"/>
      <c r="R37" s="28">
        <v>5717327</v>
      </c>
      <c r="S37" s="28"/>
      <c r="T37" s="14">
        <v>5909908</v>
      </c>
      <c r="U37" s="26"/>
      <c r="V37" s="14">
        <v>5511572</v>
      </c>
    </row>
    <row r="38" spans="1:22" x14ac:dyDescent="0.3">
      <c r="A38" s="86" t="s">
        <v>34</v>
      </c>
      <c r="B38" s="86"/>
      <c r="C38" s="23"/>
      <c r="D38" s="75">
        <v>1874586</v>
      </c>
      <c r="E38" s="75"/>
      <c r="F38" s="11">
        <v>2647750</v>
      </c>
      <c r="G38" s="23"/>
      <c r="H38" s="11">
        <v>4432870</v>
      </c>
      <c r="I38" s="23"/>
      <c r="J38" s="11">
        <v>2638833</v>
      </c>
      <c r="K38" s="23"/>
      <c r="L38" s="11">
        <v>2708277</v>
      </c>
      <c r="M38" s="23"/>
      <c r="N38" s="11">
        <v>2806833</v>
      </c>
      <c r="O38" s="23"/>
      <c r="P38" s="29">
        <v>1516888</v>
      </c>
      <c r="Q38" s="23"/>
      <c r="R38" s="25">
        <v>1155846</v>
      </c>
      <c r="S38" s="25"/>
      <c r="T38" s="14">
        <v>837364</v>
      </c>
      <c r="U38" s="23"/>
      <c r="V38" s="14">
        <v>331603</v>
      </c>
    </row>
    <row r="39" spans="1:22" x14ac:dyDescent="0.3">
      <c r="A39" s="90" t="s">
        <v>35</v>
      </c>
      <c r="B39" s="90"/>
      <c r="C39" s="30"/>
      <c r="D39" s="57"/>
      <c r="E39" s="57"/>
      <c r="F39" s="11"/>
      <c r="G39" s="30"/>
      <c r="H39" s="11"/>
      <c r="I39" s="30"/>
      <c r="J39" s="11"/>
      <c r="K39" s="30"/>
      <c r="L39" s="11"/>
      <c r="M39" s="30"/>
      <c r="N39" s="11"/>
      <c r="O39" s="30"/>
      <c r="P39" s="27"/>
      <c r="Q39" s="30"/>
      <c r="R39" s="28"/>
      <c r="S39" s="28"/>
      <c r="T39" s="22"/>
      <c r="U39" s="30"/>
      <c r="V39" s="22"/>
    </row>
    <row r="40" spans="1:22" x14ac:dyDescent="0.3">
      <c r="A40" s="87" t="s">
        <v>36</v>
      </c>
      <c r="B40" s="87"/>
      <c r="C40" s="17"/>
      <c r="D40" s="72">
        <v>4643402</v>
      </c>
      <c r="E40" s="72"/>
      <c r="F40" s="11">
        <v>4292537</v>
      </c>
      <c r="G40" s="17"/>
      <c r="H40" s="11">
        <v>3993979</v>
      </c>
      <c r="I40" s="17"/>
      <c r="J40" s="11">
        <v>3704467</v>
      </c>
      <c r="K40" s="17"/>
      <c r="L40" s="11">
        <v>3726272</v>
      </c>
      <c r="M40" s="17"/>
      <c r="N40" s="11">
        <v>3895740</v>
      </c>
      <c r="O40" s="17"/>
      <c r="P40" s="31">
        <v>3752417</v>
      </c>
      <c r="Q40" s="17"/>
      <c r="R40" s="19">
        <v>3540458</v>
      </c>
      <c r="S40" s="19"/>
      <c r="T40" s="22">
        <v>3437125</v>
      </c>
      <c r="U40" s="17"/>
      <c r="V40" s="22">
        <v>3354909</v>
      </c>
    </row>
    <row r="41" spans="1:22" x14ac:dyDescent="0.3">
      <c r="A41" s="87" t="s">
        <v>37</v>
      </c>
      <c r="B41" s="87"/>
      <c r="C41" s="17"/>
      <c r="D41" s="72">
        <v>9567694</v>
      </c>
      <c r="E41" s="72"/>
      <c r="F41" s="11">
        <v>6033558</v>
      </c>
      <c r="G41" s="17"/>
      <c r="H41" s="11">
        <v>7182885</v>
      </c>
      <c r="I41" s="17"/>
      <c r="J41" s="11">
        <v>7308856</v>
      </c>
      <c r="K41" s="17"/>
      <c r="L41" s="11">
        <v>9805906</v>
      </c>
      <c r="M41" s="17"/>
      <c r="N41" s="11">
        <v>4041780</v>
      </c>
      <c r="O41" s="17"/>
      <c r="P41" s="29">
        <v>6026960</v>
      </c>
      <c r="Q41" s="17"/>
      <c r="R41" s="19">
        <v>5470099</v>
      </c>
      <c r="S41" s="19"/>
      <c r="T41" s="22">
        <v>3542085</v>
      </c>
      <c r="U41" s="17"/>
      <c r="V41" s="22">
        <v>3268945</v>
      </c>
    </row>
    <row r="42" spans="1:22" x14ac:dyDescent="0.3">
      <c r="A42" s="87" t="s">
        <v>38</v>
      </c>
      <c r="B42" s="87"/>
      <c r="C42" s="17"/>
      <c r="D42" s="72">
        <v>85865</v>
      </c>
      <c r="E42" s="72"/>
      <c r="F42" s="11">
        <v>96135</v>
      </c>
      <c r="G42" s="17"/>
      <c r="H42" s="11">
        <v>81977</v>
      </c>
      <c r="I42" s="17"/>
      <c r="J42" s="11">
        <v>139906</v>
      </c>
      <c r="K42" s="17"/>
      <c r="L42" s="11">
        <v>97051</v>
      </c>
      <c r="M42" s="17"/>
      <c r="N42" s="11">
        <v>100583</v>
      </c>
      <c r="O42" s="17"/>
      <c r="P42" s="29">
        <v>96489</v>
      </c>
      <c r="Q42" s="17"/>
      <c r="R42" s="19">
        <v>129727</v>
      </c>
      <c r="S42" s="19"/>
      <c r="T42" s="22">
        <v>30360</v>
      </c>
      <c r="U42" s="17"/>
      <c r="V42" s="22">
        <v>199253</v>
      </c>
    </row>
    <row r="43" spans="1:22" hidden="1" x14ac:dyDescent="0.3">
      <c r="A43" s="87" t="s">
        <v>39</v>
      </c>
      <c r="B43" s="87"/>
      <c r="C43" s="17"/>
      <c r="D43" s="72"/>
      <c r="E43" s="72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9"/>
      <c r="S43" s="19"/>
      <c r="T43" s="32" t="s">
        <v>15</v>
      </c>
      <c r="U43" s="17"/>
      <c r="V43" s="32" t="s">
        <v>15</v>
      </c>
    </row>
    <row r="44" spans="1:22" x14ac:dyDescent="0.3">
      <c r="A44" s="94" t="s">
        <v>40</v>
      </c>
      <c r="B44" s="94"/>
      <c r="C44" s="33"/>
      <c r="D44" s="81">
        <f>SUM(D24:D42)</f>
        <v>139981494</v>
      </c>
      <c r="E44" s="76"/>
      <c r="F44" s="18">
        <f>SUM(F24:F43)</f>
        <v>130706031</v>
      </c>
      <c r="G44" s="33"/>
      <c r="H44" s="18">
        <f>SUM(H24:H43)</f>
        <v>123969785</v>
      </c>
      <c r="I44" s="33"/>
      <c r="J44" s="18">
        <f>SUM(J24:J43)</f>
        <v>120615550</v>
      </c>
      <c r="K44" s="33"/>
      <c r="L44" s="18">
        <f>SUM(L24:L43)</f>
        <v>114152741</v>
      </c>
      <c r="M44" s="33"/>
      <c r="N44" s="18">
        <f>SUM(N24:N43)</f>
        <v>106278748</v>
      </c>
      <c r="O44" s="33"/>
      <c r="P44" s="18">
        <f>SUM(P24:P43)</f>
        <v>106049069</v>
      </c>
      <c r="Q44" s="33"/>
      <c r="R44" s="18">
        <f>SUM(R24:R43)</f>
        <v>99353265</v>
      </c>
      <c r="S44" s="34"/>
      <c r="T44" s="18">
        <f>SUM(T24:T43)</f>
        <v>92977236</v>
      </c>
      <c r="U44" s="33"/>
      <c r="V44" s="18">
        <f>SUM(V24:V43)</f>
        <v>88740282</v>
      </c>
    </row>
    <row r="45" spans="1:22" x14ac:dyDescent="0.3">
      <c r="A45" s="87" t="s">
        <v>41</v>
      </c>
      <c r="B45" s="87"/>
      <c r="C45" s="17"/>
      <c r="D45" s="35">
        <f>D21-D44</f>
        <v>-18885253</v>
      </c>
      <c r="E45" s="72"/>
      <c r="F45" s="35">
        <f>F21-F44</f>
        <v>-14923244</v>
      </c>
      <c r="G45" s="17"/>
      <c r="H45" s="35">
        <f>H21-H44</f>
        <v>-13026615</v>
      </c>
      <c r="I45" s="17"/>
      <c r="J45" s="35">
        <f>J21-J44</f>
        <v>-10871349</v>
      </c>
      <c r="K45" s="17"/>
      <c r="L45" s="35">
        <f>L21-L44</f>
        <v>-10001597</v>
      </c>
      <c r="M45" s="17"/>
      <c r="N45" s="35">
        <f>N21-N44</f>
        <v>-8043128</v>
      </c>
      <c r="O45" s="17"/>
      <c r="P45" s="35">
        <f>P21-P44</f>
        <v>-11007272</v>
      </c>
      <c r="Q45" s="17"/>
      <c r="R45" s="35">
        <f>R21-R44</f>
        <v>-8784419</v>
      </c>
      <c r="S45" s="19"/>
      <c r="T45" s="35">
        <f>T21-T44</f>
        <v>-7139892</v>
      </c>
      <c r="U45" s="17"/>
      <c r="V45" s="35">
        <f>V21-V44</f>
        <v>-6399287</v>
      </c>
    </row>
    <row r="46" spans="1:22" x14ac:dyDescent="0.3">
      <c r="A46" s="89"/>
      <c r="B46" s="89"/>
      <c r="C46" s="20"/>
      <c r="D46" s="73"/>
      <c r="E46" s="73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  <c r="S46" s="21"/>
      <c r="T46" s="20"/>
      <c r="U46" s="20"/>
      <c r="V46" s="20"/>
    </row>
    <row r="47" spans="1:22" ht="12" customHeight="1" x14ac:dyDescent="0.3">
      <c r="A47" s="91" t="s">
        <v>42</v>
      </c>
      <c r="B47" s="91"/>
      <c r="C47" s="6"/>
      <c r="D47" s="74"/>
      <c r="E47" s="74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7"/>
      <c r="S47" s="7"/>
      <c r="T47" s="6"/>
      <c r="U47" s="6"/>
      <c r="V47" s="36"/>
    </row>
    <row r="48" spans="1:22" ht="12" customHeight="1" x14ac:dyDescent="0.3">
      <c r="A48" s="86" t="s">
        <v>43</v>
      </c>
      <c r="B48" s="86"/>
      <c r="C48" s="23"/>
      <c r="D48" s="75">
        <v>6723864</v>
      </c>
      <c r="E48" s="75"/>
      <c r="F48" s="24">
        <v>6647885</v>
      </c>
      <c r="G48" s="23"/>
      <c r="H48" s="24">
        <v>6434754</v>
      </c>
      <c r="I48" s="23"/>
      <c r="J48" s="24">
        <v>6531554</v>
      </c>
      <c r="K48" s="23"/>
      <c r="L48" s="24">
        <v>8312598</v>
      </c>
      <c r="M48" s="23"/>
      <c r="N48" s="24">
        <v>6433597</v>
      </c>
      <c r="O48" s="23"/>
      <c r="P48" s="24">
        <v>6276999</v>
      </c>
      <c r="Q48" s="23"/>
      <c r="R48" s="25">
        <v>6741981</v>
      </c>
      <c r="S48" s="25"/>
      <c r="T48" s="22">
        <v>5838848</v>
      </c>
      <c r="U48" s="23"/>
      <c r="V48" s="22">
        <v>5672430</v>
      </c>
    </row>
    <row r="49" spans="1:22" ht="12" customHeight="1" x14ac:dyDescent="0.3">
      <c r="A49" s="92" t="s">
        <v>44</v>
      </c>
      <c r="B49" s="92"/>
      <c r="C49" s="26"/>
      <c r="D49" s="57">
        <v>7848923</v>
      </c>
      <c r="E49" s="57"/>
      <c r="F49" s="27">
        <v>6588063</v>
      </c>
      <c r="G49" s="26"/>
      <c r="H49" s="27">
        <v>3950342</v>
      </c>
      <c r="I49" s="26"/>
      <c r="J49" s="27">
        <v>4187394</v>
      </c>
      <c r="K49" s="26"/>
      <c r="L49" s="27">
        <v>4009625</v>
      </c>
      <c r="M49" s="26"/>
      <c r="N49" s="27">
        <v>4255068</v>
      </c>
      <c r="O49" s="26"/>
      <c r="P49" s="27">
        <v>5922304</v>
      </c>
      <c r="Q49" s="26"/>
      <c r="R49" s="28">
        <v>4046861</v>
      </c>
      <c r="S49" s="28"/>
      <c r="T49" s="22">
        <v>4726803</v>
      </c>
      <c r="U49" s="26"/>
      <c r="V49" s="22">
        <v>4840147</v>
      </c>
    </row>
    <row r="50" spans="1:22" ht="12" customHeight="1" x14ac:dyDescent="0.3">
      <c r="A50" s="93" t="s">
        <v>45</v>
      </c>
      <c r="B50" s="93"/>
      <c r="C50" s="37"/>
      <c r="D50" s="57">
        <v>-227409</v>
      </c>
      <c r="E50" s="57"/>
      <c r="F50" s="27">
        <v>-231110</v>
      </c>
      <c r="G50" s="37"/>
      <c r="H50" s="27">
        <v>-453986</v>
      </c>
      <c r="I50" s="37"/>
      <c r="J50" s="27">
        <v>-41610</v>
      </c>
      <c r="K50" s="37"/>
      <c r="L50" s="27">
        <v>-53212</v>
      </c>
      <c r="M50" s="37"/>
      <c r="N50" s="27">
        <v>-273135</v>
      </c>
      <c r="O50" s="37"/>
      <c r="P50" s="27">
        <v>-61673</v>
      </c>
      <c r="Q50" s="37"/>
      <c r="R50" s="28">
        <v>-154524</v>
      </c>
      <c r="S50" s="28"/>
      <c r="T50" s="38">
        <v>-943</v>
      </c>
      <c r="U50" s="37"/>
      <c r="V50" s="39">
        <v>19564</v>
      </c>
    </row>
    <row r="51" spans="1:22" ht="12" customHeight="1" x14ac:dyDescent="0.3">
      <c r="A51" s="86" t="s">
        <v>46</v>
      </c>
      <c r="B51" s="86"/>
      <c r="C51" s="23"/>
      <c r="D51" s="75">
        <v>15518392</v>
      </c>
      <c r="E51" s="75"/>
      <c r="F51" s="24">
        <v>10424500</v>
      </c>
      <c r="G51" s="23"/>
      <c r="H51" s="24">
        <v>7721170</v>
      </c>
      <c r="I51" s="23"/>
      <c r="J51" s="24">
        <v>6232201</v>
      </c>
      <c r="K51" s="23"/>
      <c r="L51" s="24">
        <v>5493124</v>
      </c>
      <c r="M51" s="23"/>
      <c r="N51" s="24">
        <v>7606805</v>
      </c>
      <c r="O51" s="23"/>
      <c r="P51" s="24">
        <v>6215350</v>
      </c>
      <c r="Q51" s="23"/>
      <c r="R51" s="25">
        <v>7415000</v>
      </c>
      <c r="S51" s="25"/>
      <c r="T51" s="22">
        <v>6681000</v>
      </c>
      <c r="U51" s="23"/>
      <c r="V51" s="22">
        <v>4559154</v>
      </c>
    </row>
    <row r="52" spans="1:22" ht="12" customHeight="1" x14ac:dyDescent="0.3">
      <c r="A52" s="88" t="s">
        <v>47</v>
      </c>
      <c r="B52" s="88"/>
      <c r="C52" s="9"/>
      <c r="D52" s="71">
        <v>1562536</v>
      </c>
      <c r="E52" s="71"/>
      <c r="F52" s="11">
        <v>1044404</v>
      </c>
      <c r="G52" s="9"/>
      <c r="H52" s="11">
        <v>969949</v>
      </c>
      <c r="I52" s="9"/>
      <c r="J52" s="11">
        <v>1533073</v>
      </c>
      <c r="K52" s="9"/>
      <c r="L52" s="11">
        <v>2037022</v>
      </c>
      <c r="M52" s="9"/>
      <c r="N52" s="11">
        <v>1258858</v>
      </c>
      <c r="O52" s="9"/>
      <c r="P52" s="24">
        <v>956385</v>
      </c>
      <c r="Q52" s="9"/>
      <c r="R52" s="15">
        <v>1295802</v>
      </c>
      <c r="S52" s="15"/>
      <c r="T52" s="22">
        <v>1356796</v>
      </c>
      <c r="U52" s="9"/>
      <c r="V52" s="22">
        <v>907433</v>
      </c>
    </row>
    <row r="53" spans="1:22" ht="12" customHeight="1" x14ac:dyDescent="0.3">
      <c r="A53" s="86" t="s">
        <v>68</v>
      </c>
      <c r="B53" s="86"/>
      <c r="C53" s="23"/>
      <c r="D53" s="75">
        <v>232</v>
      </c>
      <c r="E53" s="75"/>
      <c r="F53" s="24">
        <v>16329</v>
      </c>
      <c r="G53" s="23"/>
      <c r="H53" s="24">
        <v>0</v>
      </c>
      <c r="I53" s="23"/>
      <c r="J53" s="24">
        <v>7877</v>
      </c>
      <c r="K53" s="23"/>
      <c r="L53" s="24">
        <v>189756</v>
      </c>
      <c r="M53" s="23"/>
      <c r="N53" s="24">
        <v>114813</v>
      </c>
      <c r="O53" s="23"/>
      <c r="P53" s="11">
        <v>80800</v>
      </c>
      <c r="Q53" s="23"/>
      <c r="R53" s="25">
        <v>225772</v>
      </c>
      <c r="S53" s="25"/>
      <c r="T53" s="22">
        <v>94331</v>
      </c>
      <c r="U53" s="23"/>
      <c r="V53" s="22">
        <v>47998</v>
      </c>
    </row>
    <row r="54" spans="1:22" ht="15" hidden="1" customHeight="1" x14ac:dyDescent="0.3">
      <c r="A54" s="88" t="s">
        <v>48</v>
      </c>
      <c r="B54" s="88"/>
      <c r="C54" s="9"/>
      <c r="D54" s="71"/>
      <c r="E54" s="71"/>
      <c r="F54" s="11"/>
      <c r="G54" s="9"/>
      <c r="H54" s="11"/>
      <c r="I54" s="9"/>
      <c r="J54" s="11"/>
      <c r="K54" s="9"/>
      <c r="L54" s="11"/>
      <c r="M54" s="9"/>
      <c r="N54" s="11"/>
      <c r="O54" s="9"/>
      <c r="P54" s="24"/>
      <c r="Q54" s="9"/>
      <c r="R54" s="15"/>
      <c r="S54" s="15"/>
      <c r="T54" s="16"/>
      <c r="U54" s="9"/>
      <c r="V54" s="16"/>
    </row>
    <row r="55" spans="1:22" ht="12" customHeight="1" x14ac:dyDescent="0.3">
      <c r="A55" s="86" t="s">
        <v>49</v>
      </c>
      <c r="B55" s="86"/>
      <c r="C55" s="23"/>
      <c r="D55" s="75">
        <v>6970750</v>
      </c>
      <c r="E55" s="75"/>
      <c r="F55" s="24">
        <v>1697190</v>
      </c>
      <c r="G55" s="23"/>
      <c r="H55" s="24">
        <v>5014480</v>
      </c>
      <c r="I55" s="23"/>
      <c r="J55" s="24">
        <v>4293795</v>
      </c>
      <c r="K55" s="23"/>
      <c r="L55" s="24">
        <v>6478180</v>
      </c>
      <c r="M55" s="23"/>
      <c r="N55" s="24">
        <v>1641680</v>
      </c>
      <c r="O55" s="23"/>
      <c r="P55" s="31">
        <v>4131260</v>
      </c>
      <c r="Q55" s="23"/>
      <c r="R55" s="25">
        <v>3586800</v>
      </c>
      <c r="S55" s="25"/>
      <c r="T55" s="22">
        <v>4528490</v>
      </c>
      <c r="U55" s="23"/>
      <c r="V55" s="22">
        <v>2751110</v>
      </c>
    </row>
    <row r="56" spans="1:22" ht="12" customHeight="1" x14ac:dyDescent="0.3">
      <c r="A56" s="86" t="s">
        <v>50</v>
      </c>
      <c r="B56" s="86"/>
      <c r="C56" s="23"/>
      <c r="D56" s="75">
        <v>-7868729</v>
      </c>
      <c r="E56" s="75"/>
      <c r="F56" s="24">
        <v>-6571019</v>
      </c>
      <c r="G56" s="23"/>
      <c r="H56" s="24">
        <v>-3940386</v>
      </c>
      <c r="I56" s="23"/>
      <c r="J56" s="24">
        <v>-4185605</v>
      </c>
      <c r="K56" s="23"/>
      <c r="L56" s="24">
        <v>-3981560</v>
      </c>
      <c r="M56" s="23"/>
      <c r="N56" s="24">
        <v>-4242110</v>
      </c>
      <c r="O56" s="23"/>
      <c r="P56" s="24">
        <v>-5814290</v>
      </c>
      <c r="Q56" s="23"/>
      <c r="R56" s="25">
        <v>-4035778</v>
      </c>
      <c r="S56" s="25"/>
      <c r="T56" s="40">
        <v>-4721999</v>
      </c>
      <c r="U56" s="23"/>
      <c r="V56" s="40">
        <v>-4836353</v>
      </c>
    </row>
    <row r="57" spans="1:22" ht="12" customHeight="1" x14ac:dyDescent="0.3">
      <c r="A57" s="88" t="s">
        <v>51</v>
      </c>
      <c r="B57" s="88"/>
      <c r="C57" s="9"/>
      <c r="D57" s="71">
        <v>-3759122</v>
      </c>
      <c r="E57" s="71"/>
      <c r="F57" s="11">
        <v>-3333430</v>
      </c>
      <c r="G57" s="9"/>
      <c r="H57" s="11">
        <v>-3536128</v>
      </c>
      <c r="I57" s="9"/>
      <c r="J57" s="11">
        <v>-3963739</v>
      </c>
      <c r="K57" s="9"/>
      <c r="L57" s="11">
        <v>-5077328</v>
      </c>
      <c r="M57" s="9"/>
      <c r="N57" s="11">
        <v>-3313378</v>
      </c>
      <c r="O57" s="9"/>
      <c r="P57" s="11">
        <v>-3432260</v>
      </c>
      <c r="Q57" s="9"/>
      <c r="R57" s="15">
        <v>-4021101</v>
      </c>
      <c r="S57" s="15"/>
      <c r="T57" s="40">
        <v>-3500830</v>
      </c>
      <c r="U57" s="9"/>
      <c r="V57" s="40">
        <v>-3619487</v>
      </c>
    </row>
    <row r="58" spans="1:22" ht="12" customHeight="1" x14ac:dyDescent="0.3">
      <c r="A58" s="88" t="s">
        <v>52</v>
      </c>
      <c r="B58" s="88"/>
      <c r="C58" s="9"/>
      <c r="D58" s="15">
        <v>-2717527</v>
      </c>
      <c r="E58" s="71"/>
      <c r="F58" s="11">
        <v>-3100389</v>
      </c>
      <c r="G58" s="9"/>
      <c r="H58" s="11">
        <v>-2454596</v>
      </c>
      <c r="I58" s="9"/>
      <c r="J58" s="11">
        <v>-2527994</v>
      </c>
      <c r="K58" s="9"/>
      <c r="L58" s="11">
        <v>-3210123</v>
      </c>
      <c r="M58" s="9"/>
      <c r="N58" s="11">
        <v>-2860042</v>
      </c>
      <c r="O58" s="9"/>
      <c r="P58" s="11">
        <v>-2891080</v>
      </c>
      <c r="Q58" s="9"/>
      <c r="R58" s="15">
        <v>-2577439</v>
      </c>
      <c r="S58" s="15"/>
      <c r="T58" s="40">
        <v>-2341879</v>
      </c>
      <c r="U58" s="9"/>
      <c r="V58" s="40">
        <v>-2076301</v>
      </c>
    </row>
    <row r="59" spans="1:22" ht="12" customHeight="1" x14ac:dyDescent="0.3">
      <c r="A59" s="88" t="s">
        <v>53</v>
      </c>
      <c r="B59" s="88"/>
      <c r="C59" s="9"/>
      <c r="D59" s="82">
        <v>-2705674</v>
      </c>
      <c r="E59" s="71"/>
      <c r="F59" s="11">
        <v>-374379</v>
      </c>
      <c r="G59" s="9"/>
      <c r="H59" s="11">
        <v>-2700468</v>
      </c>
      <c r="I59" s="9"/>
      <c r="J59" s="11">
        <v>-1342952</v>
      </c>
      <c r="K59" s="9"/>
      <c r="L59" s="11">
        <v>-3464570</v>
      </c>
      <c r="M59" s="9"/>
      <c r="N59" s="11">
        <v>-1759126</v>
      </c>
      <c r="O59" s="9"/>
      <c r="P59" s="11">
        <v>-2403791</v>
      </c>
      <c r="Q59" s="9"/>
      <c r="R59" s="15">
        <v>-2390358</v>
      </c>
      <c r="S59" s="15"/>
      <c r="T59" s="40">
        <v>-4995041</v>
      </c>
      <c r="U59" s="9"/>
      <c r="V59" s="40">
        <v>-3238604</v>
      </c>
    </row>
    <row r="60" spans="1:22" ht="21.65" hidden="1" customHeight="1" x14ac:dyDescent="0.3">
      <c r="A60" s="88" t="s">
        <v>54</v>
      </c>
      <c r="B60" s="88"/>
      <c r="C60" s="9"/>
      <c r="D60" s="71"/>
      <c r="E60" s="71"/>
      <c r="F60" s="11"/>
      <c r="G60" s="9"/>
      <c r="H60" s="11"/>
      <c r="I60" s="9"/>
      <c r="J60" s="11"/>
      <c r="K60" s="9"/>
      <c r="L60" s="11"/>
      <c r="M60" s="9"/>
      <c r="N60" s="11"/>
      <c r="O60" s="9"/>
      <c r="P60" s="9"/>
      <c r="Q60" s="9"/>
      <c r="R60" s="16" t="s">
        <v>15</v>
      </c>
      <c r="S60" s="15"/>
      <c r="T60" s="16" t="s">
        <v>15</v>
      </c>
      <c r="U60" s="9"/>
      <c r="V60" s="16" t="s">
        <v>15</v>
      </c>
    </row>
    <row r="61" spans="1:22" ht="12" customHeight="1" x14ac:dyDescent="0.3">
      <c r="A61" s="88" t="s">
        <v>55</v>
      </c>
      <c r="B61" s="88"/>
      <c r="C61" s="9"/>
      <c r="D61" s="98">
        <f>SUM(D48:D59)</f>
        <v>21346236</v>
      </c>
      <c r="E61" s="71"/>
      <c r="F61" s="41">
        <f>SUM(F48:F60)</f>
        <v>12808044</v>
      </c>
      <c r="G61" s="9"/>
      <c r="H61" s="41">
        <f>SUM(H48:H60)</f>
        <v>11005131</v>
      </c>
      <c r="I61" s="9"/>
      <c r="J61" s="41">
        <f>SUM(J48:J60)</f>
        <v>10723994</v>
      </c>
      <c r="K61" s="9"/>
      <c r="L61" s="41">
        <f>SUM(L48:L60)</f>
        <v>10733512</v>
      </c>
      <c r="M61" s="9"/>
      <c r="N61" s="41">
        <f>SUM(N48:N60)</f>
        <v>8863030</v>
      </c>
      <c r="O61" s="9"/>
      <c r="P61" s="18">
        <f>SUM(P48:P60)</f>
        <v>8980004</v>
      </c>
      <c r="Q61" s="9"/>
      <c r="R61" s="18">
        <f>SUM(R48:R60)</f>
        <v>10133016</v>
      </c>
      <c r="S61" s="15"/>
      <c r="T61" s="18">
        <f>SUM(T48:T60)</f>
        <v>7665576</v>
      </c>
      <c r="U61" s="9"/>
      <c r="V61" s="18">
        <f>SUM(V48:V60)</f>
        <v>5027091</v>
      </c>
    </row>
    <row r="62" spans="1:22" ht="12" customHeight="1" thickBot="1" x14ac:dyDescent="0.35">
      <c r="A62" s="88" t="s">
        <v>56</v>
      </c>
      <c r="B62" s="88"/>
      <c r="C62" s="42" t="s">
        <v>5</v>
      </c>
      <c r="D62" s="99">
        <f>D45+D61</f>
        <v>2460983</v>
      </c>
      <c r="E62" s="48" t="s">
        <v>5</v>
      </c>
      <c r="F62" s="43">
        <f>F45+F61</f>
        <v>-2115200</v>
      </c>
      <c r="G62" s="42" t="s">
        <v>5</v>
      </c>
      <c r="H62" s="43">
        <f>H45+H61</f>
        <v>-2021484</v>
      </c>
      <c r="I62" s="42" t="s">
        <v>5</v>
      </c>
      <c r="J62" s="43">
        <f>J45+J61</f>
        <v>-147355</v>
      </c>
      <c r="K62" s="42" t="s">
        <v>5</v>
      </c>
      <c r="L62" s="43">
        <f>L45+L61</f>
        <v>731915</v>
      </c>
      <c r="M62" s="42"/>
      <c r="N62" s="43">
        <f>N45+N61</f>
        <v>819902</v>
      </c>
      <c r="O62" s="12" t="s">
        <v>5</v>
      </c>
      <c r="P62" s="43">
        <f>P45+P61</f>
        <v>-2027268</v>
      </c>
      <c r="Q62" s="12" t="s">
        <v>5</v>
      </c>
      <c r="R62" s="43">
        <f>R45+R61</f>
        <v>1348597</v>
      </c>
      <c r="S62" s="44"/>
      <c r="T62" s="43">
        <f>T45+T61</f>
        <v>525684</v>
      </c>
      <c r="U62" s="12" t="s">
        <v>5</v>
      </c>
      <c r="V62" s="43">
        <f>V45+V61</f>
        <v>-1372196</v>
      </c>
    </row>
    <row r="63" spans="1:22" ht="12" customHeight="1" thickTop="1" x14ac:dyDescent="0.3">
      <c r="A63" s="89"/>
      <c r="B63" s="89"/>
      <c r="C63" s="20"/>
      <c r="D63" s="73"/>
      <c r="E63" s="73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1"/>
      <c r="S63" s="21"/>
      <c r="T63" s="20"/>
      <c r="U63" s="20"/>
      <c r="V63" s="20"/>
    </row>
    <row r="64" spans="1:22" ht="12" customHeight="1" x14ac:dyDescent="0.3">
      <c r="A64" s="90" t="s">
        <v>57</v>
      </c>
      <c r="B64" s="90"/>
      <c r="C64" s="30"/>
      <c r="D64" s="57"/>
      <c r="E64" s="57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28"/>
      <c r="S64" s="28"/>
      <c r="T64" s="30"/>
      <c r="U64" s="30"/>
      <c r="V64" s="40"/>
    </row>
    <row r="65" spans="1:26" ht="12" customHeight="1" x14ac:dyDescent="0.3">
      <c r="A65" s="90" t="s">
        <v>35</v>
      </c>
      <c r="B65" s="90"/>
      <c r="C65" s="30"/>
      <c r="D65" s="57"/>
      <c r="E65" s="57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28"/>
      <c r="S65" s="28"/>
      <c r="T65" s="30"/>
      <c r="U65" s="30"/>
      <c r="V65" s="30"/>
    </row>
    <row r="66" spans="1:26" ht="12" customHeight="1" x14ac:dyDescent="0.3">
      <c r="A66" s="88" t="s">
        <v>36</v>
      </c>
      <c r="B66" s="88"/>
      <c r="C66" s="9"/>
      <c r="D66" s="15">
        <f>D40</f>
        <v>4643402</v>
      </c>
      <c r="E66" s="71"/>
      <c r="F66" s="15">
        <f>F40</f>
        <v>4292537</v>
      </c>
      <c r="G66" s="9"/>
      <c r="H66" s="15">
        <f>H40</f>
        <v>3993979</v>
      </c>
      <c r="I66" s="9"/>
      <c r="J66" s="15">
        <f>J40</f>
        <v>3704467</v>
      </c>
      <c r="K66" s="9"/>
      <c r="L66" s="15">
        <f>L40</f>
        <v>3726272</v>
      </c>
      <c r="M66" s="9"/>
      <c r="N66" s="15">
        <f>N40</f>
        <v>3895740</v>
      </c>
      <c r="O66" s="9"/>
      <c r="P66" s="15">
        <f>P40</f>
        <v>3752417</v>
      </c>
      <c r="Q66" s="9"/>
      <c r="R66" s="15">
        <v>3540458</v>
      </c>
      <c r="S66" s="15"/>
      <c r="T66" s="22">
        <f>T40</f>
        <v>3437125</v>
      </c>
      <c r="U66" s="9"/>
      <c r="V66" s="22">
        <f>V40</f>
        <v>3354909</v>
      </c>
    </row>
    <row r="67" spans="1:26" ht="12" customHeight="1" x14ac:dyDescent="0.3">
      <c r="A67" s="88" t="s">
        <v>37</v>
      </c>
      <c r="B67" s="88"/>
      <c r="C67" s="9"/>
      <c r="D67" s="15">
        <f>D41</f>
        <v>9567694</v>
      </c>
      <c r="E67" s="71"/>
      <c r="F67" s="15">
        <f>F41</f>
        <v>6033558</v>
      </c>
      <c r="G67" s="9"/>
      <c r="H67" s="15">
        <f>H41</f>
        <v>7182885</v>
      </c>
      <c r="I67" s="9"/>
      <c r="J67" s="15">
        <f>J41</f>
        <v>7308856</v>
      </c>
      <c r="K67" s="9"/>
      <c r="L67" s="15">
        <f>L41</f>
        <v>9805906</v>
      </c>
      <c r="M67" s="9"/>
      <c r="N67" s="15">
        <f>N41</f>
        <v>4041780</v>
      </c>
      <c r="O67" s="9"/>
      <c r="P67" s="15">
        <f>P41</f>
        <v>6026960</v>
      </c>
      <c r="Q67" s="9"/>
      <c r="R67" s="15">
        <v>5470099</v>
      </c>
      <c r="S67" s="15"/>
      <c r="T67" s="22">
        <f t="shared" ref="T67:V68" si="0">T41</f>
        <v>3542085</v>
      </c>
      <c r="U67" s="9"/>
      <c r="V67" s="22">
        <f t="shared" si="0"/>
        <v>3268945</v>
      </c>
    </row>
    <row r="68" spans="1:26" ht="12" customHeight="1" x14ac:dyDescent="0.3">
      <c r="A68" s="88" t="s">
        <v>58</v>
      </c>
      <c r="B68" s="88"/>
      <c r="C68" s="9"/>
      <c r="D68" s="15">
        <f>D42</f>
        <v>85865</v>
      </c>
      <c r="E68" s="71"/>
      <c r="F68" s="15">
        <f>F42</f>
        <v>96135</v>
      </c>
      <c r="G68" s="9"/>
      <c r="H68" s="15">
        <f>H42</f>
        <v>81977</v>
      </c>
      <c r="I68" s="9"/>
      <c r="J68" s="15">
        <f>J42</f>
        <v>139906</v>
      </c>
      <c r="K68" s="9"/>
      <c r="L68" s="15">
        <f>L42</f>
        <v>97051</v>
      </c>
      <c r="M68" s="9"/>
      <c r="N68" s="15">
        <f>N42</f>
        <v>100583</v>
      </c>
      <c r="O68" s="9"/>
      <c r="P68" s="15">
        <f>P42</f>
        <v>96489</v>
      </c>
      <c r="Q68" s="9"/>
      <c r="R68" s="15">
        <v>129727</v>
      </c>
      <c r="S68" s="15"/>
      <c r="T68" s="22">
        <f t="shared" si="0"/>
        <v>30360</v>
      </c>
      <c r="U68" s="9"/>
      <c r="V68" s="22">
        <f t="shared" si="0"/>
        <v>199253</v>
      </c>
    </row>
    <row r="69" spans="1:26" ht="12" customHeight="1" thickBot="1" x14ac:dyDescent="0.35">
      <c r="A69" s="87" t="s">
        <v>59</v>
      </c>
      <c r="B69" s="87"/>
      <c r="C69" s="48" t="s">
        <v>5</v>
      </c>
      <c r="D69" s="83">
        <f>SUM(D66:D68)</f>
        <v>14296961</v>
      </c>
      <c r="E69" s="48" t="s">
        <v>5</v>
      </c>
      <c r="F69" s="45">
        <f>SUM(F66:F68)</f>
        <v>10422230</v>
      </c>
      <c r="G69" s="48" t="s">
        <v>5</v>
      </c>
      <c r="H69" s="45">
        <f>SUM(H66:H68)</f>
        <v>11258841</v>
      </c>
      <c r="I69" s="17"/>
      <c r="J69" s="45">
        <f>SUM(J66:J68)</f>
        <v>11153229</v>
      </c>
      <c r="K69" s="17"/>
      <c r="L69" s="45">
        <f>SUM(L66:L68)</f>
        <v>13629229</v>
      </c>
      <c r="M69" s="17"/>
      <c r="N69" s="45">
        <f>SUM(N66:N68)</f>
        <v>8038103</v>
      </c>
      <c r="O69" s="17"/>
      <c r="P69" s="45">
        <f>SUM(P66:P68)</f>
        <v>9875866</v>
      </c>
      <c r="Q69" s="17"/>
      <c r="R69" s="45">
        <f>SUM(R66:R68)</f>
        <v>9140284</v>
      </c>
      <c r="S69" s="19"/>
      <c r="T69" s="45">
        <f>SUM(T66:T68)</f>
        <v>7009570</v>
      </c>
      <c r="U69" s="17"/>
      <c r="V69" s="45">
        <f>SUM(V66:V68)</f>
        <v>6823107</v>
      </c>
    </row>
    <row r="70" spans="1:26" ht="12" customHeight="1" thickTop="1" x14ac:dyDescent="0.3">
      <c r="A70" s="88" t="s">
        <v>60</v>
      </c>
      <c r="B70" s="88"/>
      <c r="C70" s="48" t="s">
        <v>5</v>
      </c>
      <c r="D70" s="22">
        <f>D44</f>
        <v>139981494</v>
      </c>
      <c r="E70" s="77"/>
      <c r="F70" s="22">
        <f>F44</f>
        <v>130706031</v>
      </c>
      <c r="G70" s="48" t="s">
        <v>5</v>
      </c>
      <c r="H70" s="22">
        <f>H44</f>
        <v>123969785</v>
      </c>
      <c r="I70" s="9"/>
      <c r="J70" s="22">
        <f>J44</f>
        <v>120615550</v>
      </c>
      <c r="K70" s="9"/>
      <c r="L70" s="22">
        <f>L44</f>
        <v>114152741</v>
      </c>
      <c r="M70" s="9"/>
      <c r="N70" s="22">
        <f>N44</f>
        <v>106278748</v>
      </c>
      <c r="O70" s="9"/>
      <c r="P70" s="22">
        <f>P44</f>
        <v>106049069</v>
      </c>
      <c r="Q70" s="9"/>
      <c r="R70" s="22">
        <f>R44</f>
        <v>99353265</v>
      </c>
      <c r="S70" s="15"/>
      <c r="T70" s="22">
        <f>T44</f>
        <v>92977236</v>
      </c>
      <c r="U70" s="9"/>
      <c r="V70" s="22">
        <f>V44</f>
        <v>88740282</v>
      </c>
    </row>
    <row r="71" spans="1:26" ht="12" customHeight="1" x14ac:dyDescent="0.3">
      <c r="A71" s="87" t="s">
        <v>61</v>
      </c>
      <c r="B71" s="87"/>
      <c r="C71" s="17"/>
      <c r="D71" s="72"/>
      <c r="E71" s="72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9"/>
      <c r="S71" s="19"/>
      <c r="T71" s="17"/>
      <c r="U71" s="17"/>
      <c r="V71" s="46"/>
    </row>
    <row r="72" spans="1:26" ht="12" customHeight="1" x14ac:dyDescent="0.3">
      <c r="A72" s="87" t="s">
        <v>62</v>
      </c>
      <c r="B72" s="87"/>
      <c r="C72" s="17"/>
      <c r="D72" s="72">
        <v>9659615</v>
      </c>
      <c r="E72" s="72"/>
      <c r="F72" s="15">
        <v>9946942</v>
      </c>
      <c r="G72" s="17"/>
      <c r="H72" s="15">
        <v>30316299</v>
      </c>
      <c r="I72" s="17"/>
      <c r="J72" s="15">
        <v>22337346</v>
      </c>
      <c r="K72" s="17"/>
      <c r="L72" s="15">
        <v>6419900</v>
      </c>
      <c r="M72" s="17"/>
      <c r="N72" s="15">
        <v>6434460</v>
      </c>
      <c r="O72" s="17"/>
      <c r="P72" s="47">
        <v>6834327</v>
      </c>
      <c r="Q72" s="17"/>
      <c r="R72" s="19">
        <v>5835895</v>
      </c>
      <c r="S72" s="19"/>
      <c r="T72" s="22">
        <v>6075034</v>
      </c>
      <c r="U72" s="17"/>
      <c r="V72" s="22">
        <v>5193139</v>
      </c>
      <c r="W72" s="63"/>
      <c r="X72" s="63"/>
      <c r="Y72" s="63"/>
      <c r="Z72" s="63"/>
    </row>
    <row r="73" spans="1:26" ht="12" customHeight="1" thickBot="1" x14ac:dyDescent="0.35">
      <c r="A73" s="87" t="s">
        <v>63</v>
      </c>
      <c r="B73" s="87"/>
      <c r="C73" s="48" t="s">
        <v>5</v>
      </c>
      <c r="D73" s="45">
        <f>D70-D72</f>
        <v>130321879</v>
      </c>
      <c r="E73" s="77"/>
      <c r="F73" s="45">
        <f>F70-F72</f>
        <v>120759089</v>
      </c>
      <c r="G73" s="48" t="s">
        <v>5</v>
      </c>
      <c r="H73" s="45">
        <f>H70-H72</f>
        <v>93653486</v>
      </c>
      <c r="I73" s="48" t="s">
        <v>5</v>
      </c>
      <c r="J73" s="45">
        <f>J70-J72</f>
        <v>98278204</v>
      </c>
      <c r="K73" s="48" t="s">
        <v>5</v>
      </c>
      <c r="L73" s="45">
        <f>L70-L72</f>
        <v>107732841</v>
      </c>
      <c r="M73" s="48"/>
      <c r="N73" s="45">
        <f>N70-N72</f>
        <v>99844288</v>
      </c>
      <c r="O73" s="12" t="s">
        <v>5</v>
      </c>
      <c r="P73" s="45">
        <f>P70-P72</f>
        <v>99214742</v>
      </c>
      <c r="Q73" s="12" t="s">
        <v>5</v>
      </c>
      <c r="R73" s="45">
        <f>R70-R72</f>
        <v>93517370</v>
      </c>
      <c r="S73" s="19"/>
      <c r="T73" s="45">
        <f>T70-T72</f>
        <v>86902202</v>
      </c>
      <c r="U73" s="17"/>
      <c r="V73" s="45">
        <f>V70-V72</f>
        <v>83547143</v>
      </c>
    </row>
    <row r="74" spans="1:26" ht="12" customHeight="1" thickTop="1" x14ac:dyDescent="0.3">
      <c r="A74" s="86" t="s">
        <v>64</v>
      </c>
      <c r="B74" s="86"/>
      <c r="C74" s="23"/>
      <c r="D74" s="65">
        <f>D69/D73*100</f>
        <v>10.970499435478519</v>
      </c>
      <c r="E74" s="58" t="s">
        <v>65</v>
      </c>
      <c r="F74" s="65">
        <f>F69/F73*100</f>
        <v>8.6305967412523295</v>
      </c>
      <c r="G74" s="58" t="s">
        <v>65</v>
      </c>
      <c r="H74" s="65">
        <f>H69/H73*100</f>
        <v>12.021806641559504</v>
      </c>
      <c r="I74" s="58" t="s">
        <v>65</v>
      </c>
      <c r="J74" s="65">
        <f>J69/J73*100</f>
        <v>11.348629244384645</v>
      </c>
      <c r="K74" s="58" t="s">
        <v>65</v>
      </c>
      <c r="L74" s="65">
        <f>L69/L73*100</f>
        <v>12.650951068857452</v>
      </c>
      <c r="M74" s="58" t="s">
        <v>65</v>
      </c>
      <c r="N74" s="65">
        <f>N69/N73*100</f>
        <v>8.0506388107049247</v>
      </c>
      <c r="O74" s="59" t="s">
        <v>65</v>
      </c>
      <c r="P74" s="65">
        <f>P69/P73*100</f>
        <v>9.954030823362924</v>
      </c>
      <c r="Q74" s="59" t="s">
        <v>65</v>
      </c>
      <c r="R74" s="65">
        <f>R69/R73*100</f>
        <v>9.7738890646732255</v>
      </c>
      <c r="S74" s="2" t="s">
        <v>65</v>
      </c>
      <c r="T74" s="65">
        <f>T69/T73*100</f>
        <v>8.0660441722754044</v>
      </c>
      <c r="U74" s="2" t="s">
        <v>65</v>
      </c>
      <c r="V74" s="65">
        <f>V69/V73*100</f>
        <v>8.1667747752906408</v>
      </c>
    </row>
    <row r="75" spans="1:26" ht="12" customHeight="1" x14ac:dyDescent="0.3">
      <c r="A75" s="86"/>
      <c r="B75" s="86"/>
      <c r="C75" s="23"/>
      <c r="D75" s="75"/>
      <c r="E75" s="75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5"/>
      <c r="S75" s="25"/>
      <c r="T75" s="23"/>
      <c r="U75" s="23"/>
      <c r="V75" s="23"/>
    </row>
    <row r="76" spans="1:26" x14ac:dyDescent="0.3">
      <c r="A76" s="49" t="s">
        <v>66</v>
      </c>
      <c r="B76" s="49"/>
      <c r="C76" s="49"/>
      <c r="D76" s="78"/>
      <c r="E76" s="78"/>
      <c r="F76" s="66"/>
      <c r="G76" s="49"/>
      <c r="H76" s="66"/>
      <c r="I76" s="49"/>
      <c r="J76" s="66"/>
      <c r="K76" s="49"/>
      <c r="L76" s="49"/>
      <c r="M76" s="49"/>
      <c r="N76" s="49"/>
      <c r="O76" s="49"/>
      <c r="P76" s="49"/>
      <c r="Q76" s="49"/>
      <c r="R76" s="67"/>
      <c r="S76" s="67"/>
      <c r="T76" s="49"/>
      <c r="U76" s="49"/>
    </row>
    <row r="77" spans="1:26" ht="14" x14ac:dyDescent="0.3">
      <c r="D77" s="79"/>
      <c r="E77" s="79"/>
      <c r="R77" s="68"/>
      <c r="S77" s="68"/>
      <c r="V77" s="69"/>
    </row>
    <row r="78" spans="1:26" s="62" customFormat="1" x14ac:dyDescent="0.3">
      <c r="B78" s="63"/>
      <c r="C78" s="63"/>
      <c r="D78" s="79"/>
      <c r="E78" s="79"/>
      <c r="F78" s="64"/>
      <c r="G78" s="63"/>
      <c r="H78" s="64"/>
      <c r="I78" s="63"/>
      <c r="J78" s="64"/>
      <c r="K78" s="63"/>
      <c r="L78" s="63"/>
      <c r="M78" s="63"/>
      <c r="N78" s="63"/>
      <c r="O78" s="63"/>
      <c r="P78" s="63"/>
      <c r="Q78" s="63"/>
      <c r="R78" s="68"/>
      <c r="S78" s="68"/>
      <c r="T78" s="63"/>
      <c r="U78" s="63"/>
      <c r="V78" s="63"/>
    </row>
    <row r="79" spans="1:26" s="62" customFormat="1" x14ac:dyDescent="0.3">
      <c r="B79" s="63"/>
      <c r="C79" s="63"/>
      <c r="D79" s="79"/>
      <c r="E79" s="79"/>
      <c r="F79" s="64"/>
      <c r="G79" s="63"/>
      <c r="H79" s="64"/>
      <c r="I79" s="63"/>
      <c r="J79" s="64"/>
      <c r="K79" s="63"/>
      <c r="L79" s="63"/>
      <c r="M79" s="63"/>
      <c r="N79" s="63"/>
      <c r="O79" s="63"/>
      <c r="P79" s="63"/>
      <c r="Q79" s="63"/>
      <c r="R79" s="68"/>
      <c r="S79" s="68"/>
      <c r="T79" s="63"/>
      <c r="U79" s="63"/>
      <c r="V79" s="63"/>
    </row>
    <row r="80" spans="1:26" s="62" customFormat="1" x14ac:dyDescent="0.3">
      <c r="B80" s="63"/>
      <c r="C80" s="63"/>
      <c r="D80" s="79"/>
      <c r="E80" s="79"/>
      <c r="F80" s="64"/>
      <c r="G80" s="63"/>
      <c r="H80" s="64"/>
      <c r="I80" s="63"/>
      <c r="J80" s="64"/>
      <c r="K80" s="63"/>
      <c r="L80" s="63"/>
      <c r="M80" s="63"/>
      <c r="N80" s="63"/>
      <c r="O80" s="63"/>
      <c r="P80" s="63"/>
      <c r="Q80" s="63"/>
      <c r="R80" s="68"/>
      <c r="S80" s="68"/>
      <c r="T80" s="63"/>
      <c r="U80" s="63"/>
      <c r="V80" s="63"/>
    </row>
    <row r="81" spans="2:22" s="62" customFormat="1" x14ac:dyDescent="0.3">
      <c r="B81" s="63"/>
      <c r="C81" s="63"/>
      <c r="D81" s="79"/>
      <c r="E81" s="79"/>
      <c r="F81" s="64"/>
      <c r="G81" s="63"/>
      <c r="H81" s="64"/>
      <c r="I81" s="63"/>
      <c r="J81" s="64"/>
      <c r="K81" s="63"/>
      <c r="L81" s="63"/>
      <c r="M81" s="63"/>
      <c r="N81" s="63"/>
      <c r="O81" s="63"/>
      <c r="P81" s="63"/>
      <c r="Q81" s="63"/>
      <c r="R81" s="68"/>
      <c r="S81" s="68"/>
      <c r="T81" s="63"/>
      <c r="U81" s="63"/>
      <c r="V81" s="63"/>
    </row>
    <row r="82" spans="2:22" s="62" customFormat="1" x14ac:dyDescent="0.3">
      <c r="B82" s="63"/>
      <c r="C82" s="63"/>
      <c r="D82" s="79"/>
      <c r="E82" s="79"/>
      <c r="F82" s="64"/>
      <c r="G82" s="63"/>
      <c r="H82" s="64"/>
      <c r="I82" s="63"/>
      <c r="J82" s="64"/>
      <c r="K82" s="63"/>
      <c r="L82" s="63"/>
      <c r="M82" s="63"/>
      <c r="N82" s="63"/>
      <c r="O82" s="63"/>
      <c r="P82" s="63"/>
      <c r="Q82" s="63"/>
      <c r="R82" s="68"/>
      <c r="S82" s="68"/>
      <c r="T82" s="63"/>
      <c r="U82" s="63"/>
      <c r="V82" s="63"/>
    </row>
    <row r="83" spans="2:22" s="62" customFormat="1" x14ac:dyDescent="0.3">
      <c r="B83" s="63"/>
      <c r="C83" s="63"/>
      <c r="D83" s="79"/>
      <c r="E83" s="79"/>
      <c r="F83" s="64"/>
      <c r="G83" s="63"/>
      <c r="H83" s="64"/>
      <c r="I83" s="63"/>
      <c r="J83" s="64"/>
      <c r="K83" s="63"/>
      <c r="L83" s="63"/>
      <c r="M83" s="63"/>
      <c r="N83" s="63"/>
      <c r="O83" s="63"/>
      <c r="P83" s="63"/>
      <c r="Q83" s="63"/>
      <c r="R83" s="68"/>
      <c r="S83" s="68"/>
      <c r="T83" s="63"/>
      <c r="U83" s="63"/>
      <c r="V83" s="63"/>
    </row>
    <row r="84" spans="2:22" s="62" customFormat="1" x14ac:dyDescent="0.3">
      <c r="B84" s="63"/>
      <c r="C84" s="63"/>
      <c r="D84" s="79"/>
      <c r="E84" s="79"/>
      <c r="F84" s="64"/>
      <c r="G84" s="63"/>
      <c r="H84" s="64"/>
      <c r="I84" s="63"/>
      <c r="J84" s="64"/>
      <c r="K84" s="63"/>
      <c r="L84" s="63"/>
      <c r="M84" s="63"/>
      <c r="N84" s="63"/>
      <c r="O84" s="63"/>
      <c r="P84" s="63"/>
      <c r="Q84" s="63"/>
      <c r="R84" s="68"/>
      <c r="S84" s="68"/>
      <c r="T84" s="63"/>
      <c r="U84" s="63"/>
      <c r="V84" s="63"/>
    </row>
    <row r="85" spans="2:22" s="62" customFormat="1" x14ac:dyDescent="0.3">
      <c r="B85" s="63"/>
      <c r="C85" s="63"/>
      <c r="D85" s="79"/>
      <c r="E85" s="79"/>
      <c r="F85" s="64"/>
      <c r="G85" s="63"/>
      <c r="H85" s="64"/>
      <c r="I85" s="63"/>
      <c r="J85" s="64"/>
      <c r="K85" s="63"/>
      <c r="L85" s="63"/>
      <c r="M85" s="63"/>
      <c r="N85" s="63"/>
      <c r="O85" s="63"/>
      <c r="P85" s="63"/>
      <c r="Q85" s="63"/>
      <c r="R85" s="68"/>
      <c r="S85" s="68"/>
      <c r="T85" s="63"/>
      <c r="U85" s="63"/>
      <c r="V85" s="63"/>
    </row>
    <row r="86" spans="2:22" s="62" customFormat="1" x14ac:dyDescent="0.3">
      <c r="B86" s="63"/>
      <c r="C86" s="63"/>
      <c r="D86" s="79"/>
      <c r="E86" s="79"/>
      <c r="F86" s="64"/>
      <c r="G86" s="63"/>
      <c r="H86" s="64"/>
      <c r="I86" s="63"/>
      <c r="J86" s="64"/>
      <c r="K86" s="63"/>
      <c r="L86" s="63"/>
      <c r="M86" s="63"/>
      <c r="N86" s="63"/>
      <c r="O86" s="63"/>
      <c r="P86" s="63"/>
      <c r="Q86" s="63"/>
      <c r="R86" s="68"/>
      <c r="S86" s="68"/>
      <c r="T86" s="63"/>
      <c r="U86" s="63"/>
      <c r="V86" s="63"/>
    </row>
    <row r="87" spans="2:22" s="62" customFormat="1" x14ac:dyDescent="0.3">
      <c r="B87" s="63"/>
      <c r="C87" s="63"/>
      <c r="D87" s="79"/>
      <c r="E87" s="79"/>
      <c r="F87" s="64"/>
      <c r="G87" s="63"/>
      <c r="H87" s="64"/>
      <c r="I87" s="63"/>
      <c r="J87" s="64"/>
      <c r="K87" s="63"/>
      <c r="L87" s="63"/>
      <c r="M87" s="63"/>
      <c r="N87" s="63"/>
      <c r="O87" s="63"/>
      <c r="P87" s="63"/>
      <c r="Q87" s="63"/>
      <c r="R87" s="68"/>
      <c r="S87" s="68"/>
      <c r="T87" s="63"/>
      <c r="U87" s="63"/>
      <c r="V87" s="63"/>
    </row>
    <row r="88" spans="2:22" s="62" customFormat="1" x14ac:dyDescent="0.3">
      <c r="B88" s="63"/>
      <c r="C88" s="63"/>
      <c r="D88" s="79"/>
      <c r="E88" s="79"/>
      <c r="F88" s="64"/>
      <c r="G88" s="63"/>
      <c r="H88" s="64"/>
      <c r="I88" s="63"/>
      <c r="J88" s="64"/>
      <c r="K88" s="63"/>
      <c r="L88" s="63"/>
      <c r="M88" s="63"/>
      <c r="N88" s="63"/>
      <c r="O88" s="63"/>
      <c r="P88" s="63"/>
      <c r="Q88" s="63"/>
      <c r="R88" s="68"/>
      <c r="S88" s="68"/>
      <c r="T88" s="63"/>
      <c r="U88" s="63"/>
      <c r="V88" s="63"/>
    </row>
    <row r="89" spans="2:22" s="62" customFormat="1" x14ac:dyDescent="0.3">
      <c r="B89" s="63"/>
      <c r="C89" s="63"/>
      <c r="D89" s="79"/>
      <c r="E89" s="79"/>
      <c r="F89" s="64"/>
      <c r="G89" s="63"/>
      <c r="H89" s="64"/>
      <c r="I89" s="63"/>
      <c r="J89" s="64"/>
      <c r="K89" s="63"/>
      <c r="L89" s="63"/>
      <c r="M89" s="63"/>
      <c r="N89" s="63"/>
      <c r="O89" s="63"/>
      <c r="P89" s="63"/>
      <c r="Q89" s="63"/>
      <c r="R89" s="68"/>
      <c r="S89" s="68"/>
      <c r="T89" s="63"/>
      <c r="U89" s="63"/>
      <c r="V89" s="63"/>
    </row>
    <row r="90" spans="2:22" s="62" customFormat="1" x14ac:dyDescent="0.3">
      <c r="B90" s="63"/>
      <c r="C90" s="63"/>
      <c r="D90" s="79"/>
      <c r="E90" s="79"/>
      <c r="F90" s="64"/>
      <c r="G90" s="63"/>
      <c r="H90" s="64"/>
      <c r="I90" s="63"/>
      <c r="J90" s="64"/>
      <c r="K90" s="63"/>
      <c r="L90" s="63"/>
      <c r="M90" s="63"/>
      <c r="N90" s="63"/>
      <c r="O90" s="63"/>
      <c r="P90" s="63"/>
      <c r="Q90" s="63"/>
      <c r="R90" s="68"/>
      <c r="S90" s="68"/>
      <c r="T90" s="63"/>
      <c r="U90" s="63"/>
      <c r="V90" s="63"/>
    </row>
    <row r="91" spans="2:22" s="62" customFormat="1" x14ac:dyDescent="0.3">
      <c r="B91" s="63"/>
      <c r="C91" s="63"/>
      <c r="D91" s="79"/>
      <c r="E91" s="79"/>
      <c r="F91" s="64"/>
      <c r="G91" s="63"/>
      <c r="H91" s="64"/>
      <c r="I91" s="63"/>
      <c r="J91" s="64"/>
      <c r="K91" s="63"/>
      <c r="L91" s="63"/>
      <c r="M91" s="63"/>
      <c r="N91" s="63"/>
      <c r="O91" s="63"/>
      <c r="P91" s="63"/>
      <c r="Q91" s="63"/>
      <c r="R91" s="68"/>
      <c r="S91" s="68"/>
      <c r="T91" s="63"/>
      <c r="U91" s="63"/>
      <c r="V91" s="63"/>
    </row>
    <row r="92" spans="2:22" s="62" customFormat="1" x14ac:dyDescent="0.3">
      <c r="B92" s="63"/>
      <c r="C92" s="63"/>
      <c r="D92" s="79"/>
      <c r="E92" s="79"/>
      <c r="F92" s="64"/>
      <c r="G92" s="63"/>
      <c r="H92" s="64"/>
      <c r="I92" s="63"/>
      <c r="J92" s="64"/>
      <c r="K92" s="63"/>
      <c r="L92" s="63"/>
      <c r="M92" s="63"/>
      <c r="N92" s="63"/>
      <c r="O92" s="63"/>
      <c r="P92" s="63"/>
      <c r="Q92" s="63"/>
      <c r="R92" s="68"/>
      <c r="S92" s="68"/>
      <c r="T92" s="63"/>
      <c r="U92" s="63"/>
      <c r="V92" s="63"/>
    </row>
    <row r="93" spans="2:22" s="62" customFormat="1" x14ac:dyDescent="0.3">
      <c r="B93" s="63"/>
      <c r="C93" s="63"/>
      <c r="D93" s="79"/>
      <c r="E93" s="79"/>
      <c r="F93" s="64"/>
      <c r="G93" s="63"/>
      <c r="H93" s="64"/>
      <c r="I93" s="63"/>
      <c r="J93" s="64"/>
      <c r="K93" s="63"/>
      <c r="L93" s="63"/>
      <c r="M93" s="63"/>
      <c r="N93" s="63"/>
      <c r="O93" s="63"/>
      <c r="P93" s="63"/>
      <c r="Q93" s="63"/>
      <c r="R93" s="68"/>
      <c r="S93" s="68"/>
      <c r="T93" s="63"/>
      <c r="U93" s="63"/>
      <c r="V93" s="63"/>
    </row>
    <row r="94" spans="2:22" s="62" customFormat="1" x14ac:dyDescent="0.3">
      <c r="B94" s="63"/>
      <c r="C94" s="63"/>
      <c r="D94" s="79"/>
      <c r="E94" s="79"/>
      <c r="F94" s="64"/>
      <c r="G94" s="63"/>
      <c r="H94" s="64"/>
      <c r="I94" s="63"/>
      <c r="J94" s="64"/>
      <c r="K94" s="63"/>
      <c r="L94" s="63"/>
      <c r="M94" s="63"/>
      <c r="N94" s="63"/>
      <c r="O94" s="63"/>
      <c r="P94" s="63"/>
      <c r="Q94" s="63"/>
      <c r="R94" s="68"/>
      <c r="S94" s="68"/>
      <c r="T94" s="63"/>
      <c r="U94" s="63"/>
      <c r="V94" s="63"/>
    </row>
    <row r="95" spans="2:22" s="62" customFormat="1" x14ac:dyDescent="0.3">
      <c r="B95" s="63"/>
      <c r="C95" s="63"/>
      <c r="D95" s="79"/>
      <c r="E95" s="79"/>
      <c r="F95" s="64"/>
      <c r="G95" s="63"/>
      <c r="H95" s="64"/>
      <c r="I95" s="63"/>
      <c r="J95" s="64"/>
      <c r="K95" s="63"/>
      <c r="L95" s="63"/>
      <c r="M95" s="63"/>
      <c r="N95" s="63"/>
      <c r="O95" s="63"/>
      <c r="P95" s="63"/>
      <c r="Q95" s="63"/>
      <c r="R95" s="68"/>
      <c r="S95" s="68"/>
      <c r="T95" s="63"/>
      <c r="U95" s="63"/>
      <c r="V95" s="63"/>
    </row>
    <row r="96" spans="2:22" s="62" customFormat="1" x14ac:dyDescent="0.3">
      <c r="B96" s="63"/>
      <c r="C96" s="63"/>
      <c r="D96" s="79"/>
      <c r="E96" s="79"/>
      <c r="F96" s="64"/>
      <c r="G96" s="63"/>
      <c r="H96" s="64"/>
      <c r="I96" s="63"/>
      <c r="J96" s="64"/>
      <c r="K96" s="63"/>
      <c r="L96" s="63"/>
      <c r="M96" s="63"/>
      <c r="N96" s="63"/>
      <c r="O96" s="63"/>
      <c r="P96" s="63"/>
      <c r="Q96" s="63"/>
      <c r="R96" s="68"/>
      <c r="S96" s="68"/>
      <c r="T96" s="63"/>
      <c r="U96" s="63"/>
      <c r="V96" s="63"/>
    </row>
    <row r="97" spans="2:22" s="62" customFormat="1" x14ac:dyDescent="0.3">
      <c r="B97" s="63"/>
      <c r="C97" s="63"/>
      <c r="D97" s="79"/>
      <c r="E97" s="79"/>
      <c r="F97" s="64"/>
      <c r="G97" s="63"/>
      <c r="H97" s="64"/>
      <c r="I97" s="63"/>
      <c r="J97" s="64"/>
      <c r="K97" s="63"/>
      <c r="L97" s="63"/>
      <c r="M97" s="63"/>
      <c r="N97" s="63"/>
      <c r="O97" s="63"/>
      <c r="P97" s="63"/>
      <c r="Q97" s="63"/>
      <c r="R97" s="68"/>
      <c r="S97" s="68"/>
      <c r="T97" s="63"/>
      <c r="U97" s="63"/>
      <c r="V97" s="63"/>
    </row>
    <row r="98" spans="2:22" s="62" customFormat="1" x14ac:dyDescent="0.3">
      <c r="B98" s="63"/>
      <c r="C98" s="63"/>
      <c r="D98" s="79"/>
      <c r="E98" s="79"/>
      <c r="F98" s="64"/>
      <c r="G98" s="63"/>
      <c r="H98" s="64"/>
      <c r="I98" s="63"/>
      <c r="J98" s="64"/>
      <c r="K98" s="63"/>
      <c r="L98" s="63"/>
      <c r="M98" s="63"/>
      <c r="N98" s="63"/>
      <c r="O98" s="63"/>
      <c r="P98" s="63"/>
      <c r="Q98" s="63"/>
      <c r="R98" s="68"/>
      <c r="S98" s="68"/>
      <c r="T98" s="63"/>
      <c r="U98" s="63"/>
      <c r="V98" s="63"/>
    </row>
    <row r="99" spans="2:22" s="62" customFormat="1" x14ac:dyDescent="0.3">
      <c r="B99" s="63"/>
      <c r="C99" s="63"/>
      <c r="D99" s="79"/>
      <c r="E99" s="79"/>
      <c r="F99" s="64"/>
      <c r="G99" s="63"/>
      <c r="H99" s="64"/>
      <c r="I99" s="63"/>
      <c r="J99" s="64"/>
      <c r="K99" s="63"/>
      <c r="L99" s="63"/>
      <c r="M99" s="63"/>
      <c r="N99" s="63"/>
      <c r="O99" s="63"/>
      <c r="P99" s="63"/>
      <c r="Q99" s="63"/>
      <c r="R99" s="68"/>
      <c r="S99" s="68"/>
      <c r="T99" s="63"/>
      <c r="U99" s="63"/>
      <c r="V99" s="63"/>
    </row>
    <row r="100" spans="2:22" s="62" customFormat="1" x14ac:dyDescent="0.3">
      <c r="B100" s="63"/>
      <c r="C100" s="63"/>
      <c r="D100" s="79"/>
      <c r="E100" s="79"/>
      <c r="F100" s="64"/>
      <c r="G100" s="63"/>
      <c r="H100" s="64"/>
      <c r="I100" s="63"/>
      <c r="J100" s="64"/>
      <c r="K100" s="63"/>
      <c r="L100" s="63"/>
      <c r="M100" s="63"/>
      <c r="N100" s="63"/>
      <c r="O100" s="63"/>
      <c r="P100" s="63"/>
      <c r="Q100" s="63"/>
      <c r="R100" s="68"/>
      <c r="S100" s="68"/>
      <c r="T100" s="63"/>
      <c r="U100" s="63"/>
      <c r="V100" s="63"/>
    </row>
    <row r="101" spans="2:22" s="62" customFormat="1" x14ac:dyDescent="0.3">
      <c r="B101" s="63"/>
      <c r="C101" s="63"/>
      <c r="D101" s="79"/>
      <c r="E101" s="79"/>
      <c r="F101" s="64"/>
      <c r="G101" s="63"/>
      <c r="H101" s="64"/>
      <c r="I101" s="63"/>
      <c r="J101" s="64"/>
      <c r="K101" s="63"/>
      <c r="L101" s="63"/>
      <c r="M101" s="63"/>
      <c r="N101" s="63"/>
      <c r="O101" s="63"/>
      <c r="P101" s="63"/>
      <c r="Q101" s="63"/>
      <c r="R101" s="68"/>
      <c r="S101" s="68"/>
      <c r="T101" s="63"/>
      <c r="U101" s="63"/>
      <c r="V101" s="63"/>
    </row>
    <row r="102" spans="2:22" s="62" customFormat="1" x14ac:dyDescent="0.3">
      <c r="B102" s="63"/>
      <c r="C102" s="63"/>
      <c r="D102" s="79"/>
      <c r="E102" s="79"/>
      <c r="F102" s="64"/>
      <c r="G102" s="63"/>
      <c r="H102" s="64"/>
      <c r="I102" s="63"/>
      <c r="J102" s="64"/>
      <c r="K102" s="63"/>
      <c r="L102" s="63"/>
      <c r="M102" s="63"/>
      <c r="N102" s="63"/>
      <c r="O102" s="63"/>
      <c r="P102" s="63"/>
      <c r="Q102" s="63"/>
      <c r="R102" s="68"/>
      <c r="S102" s="68"/>
      <c r="T102" s="63"/>
      <c r="U102" s="63"/>
      <c r="V102" s="63"/>
    </row>
    <row r="103" spans="2:22" s="62" customFormat="1" x14ac:dyDescent="0.3">
      <c r="B103" s="63"/>
      <c r="C103" s="63"/>
      <c r="D103" s="79"/>
      <c r="E103" s="79"/>
      <c r="F103" s="64"/>
      <c r="G103" s="63"/>
      <c r="H103" s="64"/>
      <c r="I103" s="63"/>
      <c r="J103" s="64"/>
      <c r="K103" s="63"/>
      <c r="L103" s="63"/>
      <c r="M103" s="63"/>
      <c r="N103" s="63"/>
      <c r="O103" s="63"/>
      <c r="P103" s="63"/>
      <c r="Q103" s="63"/>
      <c r="R103" s="68"/>
      <c r="S103" s="68"/>
      <c r="T103" s="63"/>
      <c r="U103" s="63"/>
      <c r="V103" s="63"/>
    </row>
    <row r="104" spans="2:22" s="62" customFormat="1" x14ac:dyDescent="0.3">
      <c r="B104" s="63"/>
      <c r="C104" s="63"/>
      <c r="D104" s="79"/>
      <c r="E104" s="79"/>
      <c r="F104" s="64"/>
      <c r="G104" s="63"/>
      <c r="H104" s="64"/>
      <c r="I104" s="63"/>
      <c r="J104" s="64"/>
      <c r="K104" s="63"/>
      <c r="L104" s="63"/>
      <c r="M104" s="63"/>
      <c r="N104" s="63"/>
      <c r="O104" s="63"/>
      <c r="P104" s="63"/>
      <c r="Q104" s="63"/>
      <c r="R104" s="68"/>
      <c r="S104" s="68"/>
      <c r="T104" s="63"/>
      <c r="U104" s="63"/>
      <c r="V104" s="63"/>
    </row>
    <row r="105" spans="2:22" s="62" customFormat="1" x14ac:dyDescent="0.3">
      <c r="B105" s="63"/>
      <c r="C105" s="63"/>
      <c r="D105" s="79"/>
      <c r="E105" s="79"/>
      <c r="F105" s="64"/>
      <c r="G105" s="63"/>
      <c r="H105" s="64"/>
      <c r="I105" s="63"/>
      <c r="J105" s="64"/>
      <c r="K105" s="63"/>
      <c r="L105" s="63"/>
      <c r="M105" s="63"/>
      <c r="N105" s="63"/>
      <c r="O105" s="63"/>
      <c r="P105" s="63"/>
      <c r="Q105" s="63"/>
      <c r="R105" s="68"/>
      <c r="S105" s="68"/>
      <c r="T105" s="63"/>
      <c r="U105" s="63"/>
      <c r="V105" s="63"/>
    </row>
    <row r="106" spans="2:22" s="62" customFormat="1" x14ac:dyDescent="0.3">
      <c r="B106" s="63"/>
      <c r="C106" s="63"/>
      <c r="D106" s="79"/>
      <c r="E106" s="79"/>
      <c r="F106" s="64"/>
      <c r="G106" s="63"/>
      <c r="H106" s="64"/>
      <c r="I106" s="63"/>
      <c r="J106" s="64"/>
      <c r="K106" s="63"/>
      <c r="L106" s="63"/>
      <c r="M106" s="63"/>
      <c r="N106" s="63"/>
      <c r="O106" s="63"/>
      <c r="P106" s="63"/>
      <c r="Q106" s="63"/>
      <c r="R106" s="68"/>
      <c r="S106" s="68"/>
      <c r="T106" s="63"/>
      <c r="U106" s="63"/>
      <c r="V106" s="63"/>
    </row>
    <row r="107" spans="2:22" s="62" customFormat="1" x14ac:dyDescent="0.3">
      <c r="B107" s="63"/>
      <c r="C107" s="63"/>
      <c r="D107" s="79"/>
      <c r="E107" s="79"/>
      <c r="F107" s="64"/>
      <c r="G107" s="63"/>
      <c r="H107" s="64"/>
      <c r="I107" s="63"/>
      <c r="J107" s="64"/>
      <c r="K107" s="63"/>
      <c r="L107" s="63"/>
      <c r="M107" s="63"/>
      <c r="N107" s="63"/>
      <c r="O107" s="63"/>
      <c r="P107" s="63"/>
      <c r="Q107" s="63"/>
      <c r="R107" s="68"/>
      <c r="S107" s="68"/>
      <c r="T107" s="63"/>
      <c r="U107" s="63"/>
      <c r="V107" s="63"/>
    </row>
    <row r="108" spans="2:22" s="62" customFormat="1" x14ac:dyDescent="0.3">
      <c r="B108" s="63"/>
      <c r="C108" s="63"/>
      <c r="D108" s="79"/>
      <c r="E108" s="79"/>
      <c r="F108" s="64"/>
      <c r="G108" s="63"/>
      <c r="H108" s="64"/>
      <c r="I108" s="63"/>
      <c r="J108" s="64"/>
      <c r="K108" s="63"/>
      <c r="L108" s="63"/>
      <c r="M108" s="63"/>
      <c r="N108" s="63"/>
      <c r="O108" s="63"/>
      <c r="P108" s="63"/>
      <c r="Q108" s="63"/>
      <c r="R108" s="68"/>
      <c r="S108" s="68"/>
      <c r="T108" s="63"/>
      <c r="U108" s="63"/>
      <c r="V108" s="63"/>
    </row>
    <row r="109" spans="2:22" s="62" customFormat="1" x14ac:dyDescent="0.3">
      <c r="B109" s="63"/>
      <c r="C109" s="63"/>
      <c r="D109" s="79"/>
      <c r="E109" s="79"/>
      <c r="F109" s="64"/>
      <c r="G109" s="63"/>
      <c r="H109" s="64"/>
      <c r="I109" s="63"/>
      <c r="J109" s="64"/>
      <c r="K109" s="63"/>
      <c r="L109" s="63"/>
      <c r="M109" s="63"/>
      <c r="N109" s="63"/>
      <c r="O109" s="63"/>
      <c r="P109" s="63"/>
      <c r="Q109" s="63"/>
      <c r="R109" s="68"/>
      <c r="S109" s="68"/>
      <c r="T109" s="63"/>
      <c r="U109" s="63"/>
      <c r="V109" s="63"/>
    </row>
    <row r="110" spans="2:22" s="62" customFormat="1" x14ac:dyDescent="0.3">
      <c r="B110" s="63"/>
      <c r="C110" s="63"/>
      <c r="D110" s="79"/>
      <c r="E110" s="79"/>
      <c r="F110" s="64"/>
      <c r="G110" s="63"/>
      <c r="H110" s="64"/>
      <c r="I110" s="63"/>
      <c r="J110" s="64"/>
      <c r="K110" s="63"/>
      <c r="L110" s="63"/>
      <c r="M110" s="63"/>
      <c r="N110" s="63"/>
      <c r="O110" s="63"/>
      <c r="P110" s="63"/>
      <c r="Q110" s="63"/>
      <c r="R110" s="68"/>
      <c r="S110" s="68"/>
      <c r="T110" s="63"/>
      <c r="U110" s="63"/>
      <c r="V110" s="63"/>
    </row>
    <row r="111" spans="2:22" s="62" customFormat="1" x14ac:dyDescent="0.3">
      <c r="B111" s="63"/>
      <c r="C111" s="63"/>
      <c r="D111" s="79"/>
      <c r="E111" s="79"/>
      <c r="F111" s="64"/>
      <c r="G111" s="63"/>
      <c r="H111" s="64"/>
      <c r="I111" s="63"/>
      <c r="J111" s="64"/>
      <c r="K111" s="63"/>
      <c r="L111" s="63"/>
      <c r="M111" s="63"/>
      <c r="N111" s="63"/>
      <c r="O111" s="63"/>
      <c r="P111" s="63"/>
      <c r="Q111" s="63"/>
      <c r="R111" s="68"/>
      <c r="S111" s="68"/>
      <c r="T111" s="63"/>
      <c r="U111" s="63"/>
      <c r="V111" s="63"/>
    </row>
    <row r="112" spans="2:22" s="62" customFormat="1" x14ac:dyDescent="0.3">
      <c r="B112" s="63"/>
      <c r="C112" s="63"/>
      <c r="D112" s="79"/>
      <c r="E112" s="79"/>
      <c r="F112" s="64"/>
      <c r="G112" s="63"/>
      <c r="H112" s="64"/>
      <c r="I112" s="63"/>
      <c r="J112" s="64"/>
      <c r="K112" s="63"/>
      <c r="L112" s="63"/>
      <c r="M112" s="63"/>
      <c r="N112" s="63"/>
      <c r="O112" s="63"/>
      <c r="P112" s="63"/>
      <c r="Q112" s="63"/>
      <c r="R112" s="68"/>
      <c r="S112" s="68"/>
      <c r="T112" s="63"/>
      <c r="U112" s="63"/>
      <c r="V112" s="63"/>
    </row>
    <row r="113" spans="2:22" s="62" customFormat="1" x14ac:dyDescent="0.3">
      <c r="B113" s="63"/>
      <c r="C113" s="63"/>
      <c r="D113" s="79"/>
      <c r="E113" s="79"/>
      <c r="F113" s="64"/>
      <c r="G113" s="63"/>
      <c r="H113" s="64"/>
      <c r="I113" s="63"/>
      <c r="J113" s="64"/>
      <c r="K113" s="63"/>
      <c r="L113" s="63"/>
      <c r="M113" s="63"/>
      <c r="N113" s="63"/>
      <c r="O113" s="63"/>
      <c r="P113" s="63"/>
      <c r="Q113" s="63"/>
      <c r="R113" s="68"/>
      <c r="S113" s="68"/>
      <c r="T113" s="63"/>
      <c r="U113" s="63"/>
      <c r="V113" s="63"/>
    </row>
    <row r="114" spans="2:22" s="62" customFormat="1" x14ac:dyDescent="0.3">
      <c r="B114" s="63"/>
      <c r="C114" s="63"/>
      <c r="D114" s="79"/>
      <c r="E114" s="79"/>
      <c r="F114" s="64"/>
      <c r="G114" s="63"/>
      <c r="H114" s="64"/>
      <c r="I114" s="63"/>
      <c r="J114" s="64"/>
      <c r="K114" s="63"/>
      <c r="L114" s="63"/>
      <c r="M114" s="63"/>
      <c r="N114" s="63"/>
      <c r="O114" s="63"/>
      <c r="P114" s="63"/>
      <c r="Q114" s="63"/>
      <c r="R114" s="68"/>
      <c r="S114" s="68"/>
      <c r="T114" s="63"/>
      <c r="U114" s="63"/>
      <c r="V114" s="63"/>
    </row>
    <row r="115" spans="2:22" s="62" customFormat="1" x14ac:dyDescent="0.3">
      <c r="B115" s="63"/>
      <c r="C115" s="63"/>
      <c r="D115" s="79"/>
      <c r="E115" s="79"/>
      <c r="F115" s="64"/>
      <c r="G115" s="63"/>
      <c r="H115" s="64"/>
      <c r="I115" s="63"/>
      <c r="J115" s="64"/>
      <c r="K115" s="63"/>
      <c r="L115" s="63"/>
      <c r="M115" s="63"/>
      <c r="N115" s="63"/>
      <c r="O115" s="63"/>
      <c r="P115" s="63"/>
      <c r="Q115" s="63"/>
      <c r="R115" s="68"/>
      <c r="S115" s="68"/>
      <c r="T115" s="63"/>
      <c r="U115" s="63"/>
      <c r="V115" s="63"/>
    </row>
    <row r="116" spans="2:22" s="62" customFormat="1" x14ac:dyDescent="0.3">
      <c r="B116" s="63"/>
      <c r="C116" s="63"/>
      <c r="D116" s="79"/>
      <c r="E116" s="79"/>
      <c r="F116" s="64"/>
      <c r="G116" s="63"/>
      <c r="H116" s="64"/>
      <c r="I116" s="63"/>
      <c r="J116" s="64"/>
      <c r="K116" s="63"/>
      <c r="L116" s="63"/>
      <c r="M116" s="63"/>
      <c r="N116" s="63"/>
      <c r="O116" s="63"/>
      <c r="P116" s="63"/>
      <c r="Q116" s="63"/>
      <c r="R116" s="68"/>
      <c r="S116" s="68"/>
      <c r="T116" s="63"/>
      <c r="U116" s="63"/>
      <c r="V116" s="63"/>
    </row>
    <row r="117" spans="2:22" s="62" customFormat="1" x14ac:dyDescent="0.3">
      <c r="B117" s="63"/>
      <c r="C117" s="63"/>
      <c r="D117" s="79"/>
      <c r="E117" s="79"/>
      <c r="F117" s="64"/>
      <c r="G117" s="63"/>
      <c r="H117" s="64"/>
      <c r="I117" s="63"/>
      <c r="J117" s="64"/>
      <c r="K117" s="63"/>
      <c r="L117" s="63"/>
      <c r="M117" s="63"/>
      <c r="N117" s="63"/>
      <c r="O117" s="63"/>
      <c r="P117" s="63"/>
      <c r="Q117" s="63"/>
      <c r="R117" s="68"/>
      <c r="S117" s="68"/>
      <c r="T117" s="63"/>
      <c r="U117" s="63"/>
      <c r="V117" s="63"/>
    </row>
    <row r="118" spans="2:22" s="62" customFormat="1" x14ac:dyDescent="0.3">
      <c r="B118" s="63"/>
      <c r="C118" s="63"/>
      <c r="D118" s="79"/>
      <c r="E118" s="79"/>
      <c r="F118" s="64"/>
      <c r="G118" s="63"/>
      <c r="H118" s="64"/>
      <c r="I118" s="63"/>
      <c r="J118" s="64"/>
      <c r="K118" s="63"/>
      <c r="L118" s="63"/>
      <c r="M118" s="63"/>
      <c r="N118" s="63"/>
      <c r="O118" s="63"/>
      <c r="P118" s="63"/>
      <c r="Q118" s="63"/>
      <c r="R118" s="68"/>
      <c r="S118" s="68"/>
      <c r="T118" s="63"/>
      <c r="U118" s="63"/>
      <c r="V118" s="63"/>
    </row>
    <row r="119" spans="2:22" s="62" customFormat="1" x14ac:dyDescent="0.3">
      <c r="B119" s="63"/>
      <c r="C119" s="63"/>
      <c r="D119" s="79"/>
      <c r="E119" s="79"/>
      <c r="F119" s="64"/>
      <c r="G119" s="63"/>
      <c r="H119" s="64"/>
      <c r="I119" s="63"/>
      <c r="J119" s="64"/>
      <c r="K119" s="63"/>
      <c r="L119" s="63"/>
      <c r="M119" s="63"/>
      <c r="N119" s="63"/>
      <c r="O119" s="63"/>
      <c r="P119" s="63"/>
      <c r="Q119" s="63"/>
      <c r="R119" s="68"/>
      <c r="S119" s="68"/>
      <c r="T119" s="63"/>
      <c r="U119" s="63"/>
      <c r="V119" s="63"/>
    </row>
    <row r="120" spans="2:22" s="62" customFormat="1" x14ac:dyDescent="0.3">
      <c r="B120" s="63"/>
      <c r="C120" s="63"/>
      <c r="D120" s="79"/>
      <c r="E120" s="79"/>
      <c r="F120" s="64"/>
      <c r="G120" s="63"/>
      <c r="H120" s="64"/>
      <c r="I120" s="63"/>
      <c r="J120" s="64"/>
      <c r="K120" s="63"/>
      <c r="L120" s="63"/>
      <c r="M120" s="63"/>
      <c r="N120" s="63"/>
      <c r="O120" s="63"/>
      <c r="P120" s="63"/>
      <c r="Q120" s="63"/>
      <c r="R120" s="68"/>
      <c r="S120" s="68"/>
      <c r="T120" s="63"/>
      <c r="U120" s="63"/>
      <c r="V120" s="63"/>
    </row>
    <row r="121" spans="2:22" s="62" customFormat="1" x14ac:dyDescent="0.3">
      <c r="B121" s="63"/>
      <c r="C121" s="63"/>
      <c r="D121" s="79"/>
      <c r="E121" s="79"/>
      <c r="F121" s="64"/>
      <c r="G121" s="63"/>
      <c r="H121" s="64"/>
      <c r="I121" s="63"/>
      <c r="J121" s="64"/>
      <c r="K121" s="63"/>
      <c r="L121" s="63"/>
      <c r="M121" s="63"/>
      <c r="N121" s="63"/>
      <c r="O121" s="63"/>
      <c r="P121" s="63"/>
      <c r="Q121" s="63"/>
      <c r="R121" s="68"/>
      <c r="S121" s="68"/>
      <c r="T121" s="63"/>
      <c r="U121" s="63"/>
      <c r="V121" s="63"/>
    </row>
    <row r="122" spans="2:22" s="62" customFormat="1" x14ac:dyDescent="0.3">
      <c r="B122" s="63"/>
      <c r="C122" s="63"/>
      <c r="D122" s="79"/>
      <c r="E122" s="79"/>
      <c r="F122" s="64"/>
      <c r="G122" s="63"/>
      <c r="H122" s="64"/>
      <c r="I122" s="63"/>
      <c r="J122" s="64"/>
      <c r="K122" s="63"/>
      <c r="L122" s="63"/>
      <c r="M122" s="63"/>
      <c r="N122" s="63"/>
      <c r="O122" s="63"/>
      <c r="P122" s="63"/>
      <c r="Q122" s="63"/>
      <c r="R122" s="68"/>
      <c r="S122" s="68"/>
      <c r="T122" s="63"/>
      <c r="U122" s="63"/>
      <c r="V122" s="63"/>
    </row>
    <row r="123" spans="2:22" s="62" customFormat="1" x14ac:dyDescent="0.3">
      <c r="B123" s="63"/>
      <c r="C123" s="63"/>
      <c r="D123" s="79"/>
      <c r="E123" s="79"/>
      <c r="F123" s="64"/>
      <c r="G123" s="63"/>
      <c r="H123" s="64"/>
      <c r="I123" s="63"/>
      <c r="J123" s="64"/>
      <c r="K123" s="63"/>
      <c r="L123" s="63"/>
      <c r="M123" s="63"/>
      <c r="N123" s="63"/>
      <c r="O123" s="63"/>
      <c r="P123" s="63"/>
      <c r="Q123" s="63"/>
      <c r="R123" s="68"/>
      <c r="S123" s="68"/>
      <c r="T123" s="63"/>
      <c r="U123" s="63"/>
      <c r="V123" s="63"/>
    </row>
    <row r="124" spans="2:22" s="62" customFormat="1" x14ac:dyDescent="0.3">
      <c r="B124" s="63"/>
      <c r="C124" s="63"/>
      <c r="D124" s="79"/>
      <c r="E124" s="79"/>
      <c r="F124" s="64"/>
      <c r="G124" s="63"/>
      <c r="H124" s="64"/>
      <c r="I124" s="63"/>
      <c r="J124" s="64"/>
      <c r="K124" s="63"/>
      <c r="L124" s="63"/>
      <c r="M124" s="63"/>
      <c r="N124" s="63"/>
      <c r="O124" s="63"/>
      <c r="P124" s="63"/>
      <c r="Q124" s="63"/>
      <c r="R124" s="68"/>
      <c r="S124" s="68"/>
      <c r="T124" s="63"/>
      <c r="U124" s="63"/>
      <c r="V124" s="63"/>
    </row>
    <row r="125" spans="2:22" s="62" customFormat="1" x14ac:dyDescent="0.3">
      <c r="B125" s="63"/>
      <c r="C125" s="63"/>
      <c r="D125" s="79"/>
      <c r="E125" s="79"/>
      <c r="F125" s="64"/>
      <c r="G125" s="63"/>
      <c r="H125" s="64"/>
      <c r="I125" s="63"/>
      <c r="J125" s="64"/>
      <c r="K125" s="63"/>
      <c r="L125" s="63"/>
      <c r="M125" s="63"/>
      <c r="N125" s="63"/>
      <c r="O125" s="63"/>
      <c r="P125" s="63"/>
      <c r="Q125" s="63"/>
      <c r="R125" s="68"/>
      <c r="S125" s="68"/>
      <c r="T125" s="63"/>
      <c r="U125" s="63"/>
      <c r="V125" s="63"/>
    </row>
    <row r="126" spans="2:22" s="62" customFormat="1" x14ac:dyDescent="0.3">
      <c r="B126" s="63"/>
      <c r="C126" s="63"/>
      <c r="D126" s="79"/>
      <c r="E126" s="79"/>
      <c r="F126" s="64"/>
      <c r="G126" s="63"/>
      <c r="H126" s="64"/>
      <c r="I126" s="63"/>
      <c r="J126" s="64"/>
      <c r="K126" s="63"/>
      <c r="L126" s="63"/>
      <c r="M126" s="63"/>
      <c r="N126" s="63"/>
      <c r="O126" s="63"/>
      <c r="P126" s="63"/>
      <c r="Q126" s="63"/>
      <c r="R126" s="68"/>
      <c r="S126" s="68"/>
      <c r="T126" s="63"/>
      <c r="U126" s="63"/>
      <c r="V126" s="63"/>
    </row>
    <row r="127" spans="2:22" s="62" customFormat="1" x14ac:dyDescent="0.3">
      <c r="B127" s="63"/>
      <c r="C127" s="63"/>
      <c r="D127" s="79"/>
      <c r="E127" s="79"/>
      <c r="F127" s="64"/>
      <c r="G127" s="63"/>
      <c r="H127" s="64"/>
      <c r="I127" s="63"/>
      <c r="J127" s="64"/>
      <c r="K127" s="63"/>
      <c r="L127" s="63"/>
      <c r="M127" s="63"/>
      <c r="N127" s="63"/>
      <c r="O127" s="63"/>
      <c r="P127" s="63"/>
      <c r="Q127" s="63"/>
      <c r="R127" s="68"/>
      <c r="S127" s="68"/>
      <c r="T127" s="63"/>
      <c r="U127" s="63"/>
      <c r="V127" s="63"/>
    </row>
    <row r="128" spans="2:22" s="62" customFormat="1" x14ac:dyDescent="0.3">
      <c r="B128" s="63"/>
      <c r="C128" s="63"/>
      <c r="D128" s="79"/>
      <c r="E128" s="79"/>
      <c r="F128" s="64"/>
      <c r="G128" s="63"/>
      <c r="H128" s="64"/>
      <c r="I128" s="63"/>
      <c r="J128" s="64"/>
      <c r="K128" s="63"/>
      <c r="L128" s="63"/>
      <c r="M128" s="63"/>
      <c r="N128" s="63"/>
      <c r="O128" s="63"/>
      <c r="P128" s="63"/>
      <c r="Q128" s="63"/>
      <c r="R128" s="68"/>
      <c r="S128" s="68"/>
      <c r="T128" s="63"/>
      <c r="U128" s="63"/>
      <c r="V128" s="63"/>
    </row>
    <row r="129" spans="2:22" s="62" customFormat="1" x14ac:dyDescent="0.3">
      <c r="B129" s="63"/>
      <c r="C129" s="63"/>
      <c r="D129" s="79"/>
      <c r="E129" s="79"/>
      <c r="F129" s="64"/>
      <c r="G129" s="63"/>
      <c r="H129" s="64"/>
      <c r="I129" s="63"/>
      <c r="J129" s="64"/>
      <c r="K129" s="63"/>
      <c r="L129" s="63"/>
      <c r="M129" s="63"/>
      <c r="N129" s="63"/>
      <c r="O129" s="63"/>
      <c r="P129" s="63"/>
      <c r="Q129" s="63"/>
      <c r="R129" s="68"/>
      <c r="S129" s="68"/>
      <c r="T129" s="63"/>
      <c r="U129" s="63"/>
      <c r="V129" s="63"/>
    </row>
    <row r="130" spans="2:22" s="62" customFormat="1" x14ac:dyDescent="0.3">
      <c r="B130" s="63"/>
      <c r="C130" s="63"/>
      <c r="D130" s="79"/>
      <c r="E130" s="79"/>
      <c r="F130" s="64"/>
      <c r="G130" s="63"/>
      <c r="H130" s="64"/>
      <c r="I130" s="63"/>
      <c r="J130" s="64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</row>
    <row r="131" spans="2:22" s="62" customFormat="1" x14ac:dyDescent="0.3">
      <c r="B131" s="63"/>
      <c r="C131" s="63"/>
      <c r="D131" s="79"/>
      <c r="E131" s="79"/>
      <c r="F131" s="64"/>
      <c r="G131" s="63"/>
      <c r="H131" s="64"/>
      <c r="I131" s="63"/>
      <c r="J131" s="64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</row>
    <row r="132" spans="2:22" s="62" customFormat="1" x14ac:dyDescent="0.3">
      <c r="B132" s="63"/>
      <c r="C132" s="63"/>
      <c r="D132" s="79"/>
      <c r="E132" s="79"/>
      <c r="F132" s="64"/>
      <c r="G132" s="63"/>
      <c r="H132" s="64"/>
      <c r="I132" s="63"/>
      <c r="J132" s="64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</row>
    <row r="133" spans="2:22" s="62" customFormat="1" x14ac:dyDescent="0.3">
      <c r="B133" s="63"/>
      <c r="C133" s="63"/>
      <c r="D133" s="79"/>
      <c r="E133" s="79"/>
      <c r="F133" s="64"/>
      <c r="G133" s="63"/>
      <c r="H133" s="64"/>
      <c r="I133" s="63"/>
      <c r="J133" s="64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</row>
    <row r="134" spans="2:22" s="62" customFormat="1" x14ac:dyDescent="0.3">
      <c r="B134" s="63"/>
      <c r="C134" s="63"/>
      <c r="D134" s="79"/>
      <c r="E134" s="79"/>
      <c r="F134" s="64"/>
      <c r="G134" s="63"/>
      <c r="H134" s="64"/>
      <c r="I134" s="63"/>
      <c r="J134" s="64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</row>
    <row r="135" spans="2:22" s="62" customFormat="1" x14ac:dyDescent="0.3">
      <c r="B135" s="63"/>
      <c r="C135" s="63"/>
      <c r="D135" s="79"/>
      <c r="E135" s="79"/>
      <c r="F135" s="64"/>
      <c r="G135" s="63"/>
      <c r="H135" s="64"/>
      <c r="I135" s="63"/>
      <c r="J135" s="64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</row>
    <row r="136" spans="2:22" s="62" customFormat="1" x14ac:dyDescent="0.3">
      <c r="B136" s="63"/>
      <c r="C136" s="63"/>
      <c r="D136" s="79"/>
      <c r="E136" s="79"/>
      <c r="F136" s="64"/>
      <c r="G136" s="63"/>
      <c r="H136" s="64"/>
      <c r="I136" s="63"/>
      <c r="J136" s="64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</row>
    <row r="137" spans="2:22" s="62" customFormat="1" x14ac:dyDescent="0.3">
      <c r="B137" s="63"/>
      <c r="C137" s="63"/>
      <c r="D137" s="79"/>
      <c r="E137" s="79"/>
      <c r="F137" s="64"/>
      <c r="G137" s="63"/>
      <c r="H137" s="64"/>
      <c r="I137" s="63"/>
      <c r="J137" s="64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</row>
    <row r="138" spans="2:22" s="62" customFormat="1" x14ac:dyDescent="0.3">
      <c r="B138" s="63"/>
      <c r="C138" s="63"/>
      <c r="D138" s="79"/>
      <c r="E138" s="79"/>
      <c r="F138" s="64"/>
      <c r="G138" s="63"/>
      <c r="H138" s="64"/>
      <c r="I138" s="63"/>
      <c r="J138" s="64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</row>
    <row r="139" spans="2:22" s="62" customFormat="1" x14ac:dyDescent="0.3">
      <c r="B139" s="63"/>
      <c r="C139" s="63"/>
      <c r="D139" s="79"/>
      <c r="E139" s="79"/>
      <c r="F139" s="64"/>
      <c r="G139" s="63"/>
      <c r="H139" s="64"/>
      <c r="I139" s="63"/>
      <c r="J139" s="64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</row>
    <row r="140" spans="2:22" s="62" customFormat="1" x14ac:dyDescent="0.3">
      <c r="B140" s="63"/>
      <c r="C140" s="63"/>
      <c r="D140" s="79"/>
      <c r="E140" s="79"/>
      <c r="F140" s="64"/>
      <c r="G140" s="63"/>
      <c r="H140" s="64"/>
      <c r="I140" s="63"/>
      <c r="J140" s="64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</row>
    <row r="141" spans="2:22" s="62" customFormat="1" x14ac:dyDescent="0.3">
      <c r="B141" s="63"/>
      <c r="C141" s="63"/>
      <c r="D141" s="79"/>
      <c r="E141" s="79"/>
      <c r="F141" s="64"/>
      <c r="G141" s="63"/>
      <c r="H141" s="64"/>
      <c r="I141" s="63"/>
      <c r="J141" s="64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</row>
    <row r="142" spans="2:22" s="62" customFormat="1" x14ac:dyDescent="0.3">
      <c r="B142" s="63"/>
      <c r="C142" s="63"/>
      <c r="D142" s="79"/>
      <c r="E142" s="79"/>
      <c r="F142" s="64"/>
      <c r="G142" s="63"/>
      <c r="H142" s="64"/>
      <c r="I142" s="63"/>
      <c r="J142" s="64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</row>
    <row r="143" spans="2:22" s="62" customFormat="1" x14ac:dyDescent="0.3">
      <c r="B143" s="63"/>
      <c r="C143" s="63"/>
      <c r="D143" s="79"/>
      <c r="E143" s="79"/>
      <c r="F143" s="64"/>
      <c r="G143" s="63"/>
      <c r="H143" s="64"/>
      <c r="I143" s="63"/>
      <c r="J143" s="64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</row>
    <row r="144" spans="2:22" s="62" customFormat="1" x14ac:dyDescent="0.3">
      <c r="B144" s="63"/>
      <c r="C144" s="63"/>
      <c r="D144" s="79"/>
      <c r="E144" s="79"/>
      <c r="F144" s="64"/>
      <c r="G144" s="63"/>
      <c r="H144" s="64"/>
      <c r="I144" s="63"/>
      <c r="J144" s="64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</row>
    <row r="145" spans="2:22" s="62" customFormat="1" x14ac:dyDescent="0.3">
      <c r="B145" s="63"/>
      <c r="C145" s="63"/>
      <c r="D145" s="79"/>
      <c r="E145" s="79"/>
      <c r="F145" s="64"/>
      <c r="G145" s="63"/>
      <c r="H145" s="64"/>
      <c r="I145" s="63"/>
      <c r="J145" s="64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</row>
    <row r="146" spans="2:22" s="62" customFormat="1" x14ac:dyDescent="0.3">
      <c r="B146" s="63"/>
      <c r="C146" s="63"/>
      <c r="D146" s="79"/>
      <c r="E146" s="79"/>
      <c r="F146" s="64"/>
      <c r="G146" s="63"/>
      <c r="H146" s="64"/>
      <c r="I146" s="63"/>
      <c r="J146" s="64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</row>
    <row r="147" spans="2:22" s="62" customFormat="1" x14ac:dyDescent="0.3">
      <c r="B147" s="63"/>
      <c r="C147" s="63"/>
      <c r="D147" s="79"/>
      <c r="E147" s="79"/>
      <c r="F147" s="64"/>
      <c r="G147" s="63"/>
      <c r="H147" s="64"/>
      <c r="I147" s="63"/>
      <c r="J147" s="64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</row>
    <row r="148" spans="2:22" s="62" customFormat="1" x14ac:dyDescent="0.3">
      <c r="B148" s="63"/>
      <c r="C148" s="63"/>
      <c r="D148" s="79"/>
      <c r="E148" s="79"/>
      <c r="F148" s="64"/>
      <c r="G148" s="63"/>
      <c r="H148" s="64"/>
      <c r="I148" s="63"/>
      <c r="J148" s="64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</row>
    <row r="149" spans="2:22" s="62" customFormat="1" x14ac:dyDescent="0.3">
      <c r="B149" s="63"/>
      <c r="C149" s="63"/>
      <c r="D149" s="79"/>
      <c r="E149" s="79"/>
      <c r="F149" s="64"/>
      <c r="G149" s="63"/>
      <c r="H149" s="64"/>
      <c r="I149" s="63"/>
      <c r="J149" s="64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</row>
    <row r="150" spans="2:22" s="62" customFormat="1" x14ac:dyDescent="0.3">
      <c r="B150" s="63"/>
      <c r="C150" s="63"/>
      <c r="D150" s="79"/>
      <c r="E150" s="79"/>
      <c r="F150" s="64"/>
      <c r="G150" s="63"/>
      <c r="H150" s="64"/>
      <c r="I150" s="63"/>
      <c r="J150" s="64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</row>
    <row r="151" spans="2:22" s="62" customFormat="1" x14ac:dyDescent="0.3">
      <c r="B151" s="63"/>
      <c r="C151" s="63"/>
      <c r="D151" s="79"/>
      <c r="E151" s="79"/>
      <c r="F151" s="64"/>
      <c r="G151" s="63"/>
      <c r="H151" s="64"/>
      <c r="I151" s="63"/>
      <c r="J151" s="64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</row>
    <row r="152" spans="2:22" s="62" customFormat="1" x14ac:dyDescent="0.3">
      <c r="B152" s="63"/>
      <c r="C152" s="63"/>
      <c r="D152" s="79"/>
      <c r="E152" s="79"/>
      <c r="F152" s="64"/>
      <c r="G152" s="63"/>
      <c r="H152" s="64"/>
      <c r="I152" s="63"/>
      <c r="J152" s="64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</row>
    <row r="153" spans="2:22" s="62" customFormat="1" x14ac:dyDescent="0.3">
      <c r="B153" s="63"/>
      <c r="C153" s="63"/>
      <c r="D153" s="79"/>
      <c r="E153" s="79"/>
      <c r="F153" s="64"/>
      <c r="G153" s="63"/>
      <c r="H153" s="64"/>
      <c r="I153" s="63"/>
      <c r="J153" s="64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</row>
    <row r="154" spans="2:22" s="62" customFormat="1" x14ac:dyDescent="0.3">
      <c r="B154" s="63"/>
      <c r="C154" s="63"/>
      <c r="D154" s="79"/>
      <c r="E154" s="79"/>
      <c r="F154" s="64"/>
      <c r="G154" s="63"/>
      <c r="H154" s="64"/>
      <c r="I154" s="63"/>
      <c r="J154" s="64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</row>
    <row r="155" spans="2:22" s="62" customFormat="1" x14ac:dyDescent="0.3">
      <c r="B155" s="63"/>
      <c r="C155" s="63"/>
      <c r="D155" s="79"/>
      <c r="E155" s="79"/>
      <c r="F155" s="64"/>
      <c r="G155" s="63"/>
      <c r="H155" s="64"/>
      <c r="I155" s="63"/>
      <c r="J155" s="64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</row>
    <row r="156" spans="2:22" s="62" customFormat="1" x14ac:dyDescent="0.3">
      <c r="B156" s="63"/>
      <c r="C156" s="63"/>
      <c r="D156" s="79"/>
      <c r="E156" s="79"/>
      <c r="F156" s="64"/>
      <c r="G156" s="63"/>
      <c r="H156" s="64"/>
      <c r="I156" s="63"/>
      <c r="J156" s="64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</row>
    <row r="157" spans="2:22" s="62" customFormat="1" x14ac:dyDescent="0.3">
      <c r="B157" s="63"/>
      <c r="C157" s="63"/>
      <c r="D157" s="79"/>
      <c r="E157" s="79"/>
      <c r="F157" s="64"/>
      <c r="G157" s="63"/>
      <c r="H157" s="64"/>
      <c r="I157" s="63"/>
      <c r="J157" s="64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</row>
    <row r="158" spans="2:22" s="62" customFormat="1" x14ac:dyDescent="0.3">
      <c r="B158" s="63"/>
      <c r="C158" s="63"/>
      <c r="D158" s="79"/>
      <c r="E158" s="79"/>
      <c r="F158" s="64"/>
      <c r="G158" s="63"/>
      <c r="H158" s="64"/>
      <c r="I158" s="63"/>
      <c r="J158" s="64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</row>
    <row r="159" spans="2:22" s="62" customFormat="1" x14ac:dyDescent="0.3">
      <c r="B159" s="63"/>
      <c r="C159" s="63"/>
      <c r="D159" s="79"/>
      <c r="E159" s="79"/>
      <c r="F159" s="64"/>
      <c r="G159" s="63"/>
      <c r="H159" s="64"/>
      <c r="I159" s="63"/>
      <c r="J159" s="64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</row>
    <row r="160" spans="2:22" s="62" customFormat="1" x14ac:dyDescent="0.3">
      <c r="B160" s="63"/>
      <c r="C160" s="63"/>
      <c r="D160" s="79"/>
      <c r="E160" s="79"/>
      <c r="F160" s="64"/>
      <c r="G160" s="63"/>
      <c r="H160" s="64"/>
      <c r="I160" s="63"/>
      <c r="J160" s="64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</row>
    <row r="161" spans="2:22" s="62" customFormat="1" x14ac:dyDescent="0.3">
      <c r="B161" s="63"/>
      <c r="C161" s="63"/>
      <c r="D161" s="79"/>
      <c r="E161" s="79"/>
      <c r="F161" s="64"/>
      <c r="G161" s="63"/>
      <c r="H161" s="64"/>
      <c r="I161" s="63"/>
      <c r="J161" s="64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</row>
    <row r="162" spans="2:22" s="62" customFormat="1" x14ac:dyDescent="0.3">
      <c r="B162" s="63"/>
      <c r="C162" s="63"/>
      <c r="D162" s="79"/>
      <c r="E162" s="79"/>
      <c r="F162" s="64"/>
      <c r="G162" s="63"/>
      <c r="H162" s="64"/>
      <c r="I162" s="63"/>
      <c r="J162" s="64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</row>
    <row r="163" spans="2:22" s="62" customFormat="1" x14ac:dyDescent="0.3">
      <c r="B163" s="63"/>
      <c r="C163" s="63"/>
      <c r="D163" s="79"/>
      <c r="E163" s="79"/>
      <c r="F163" s="64"/>
      <c r="G163" s="63"/>
      <c r="H163" s="64"/>
      <c r="I163" s="63"/>
      <c r="J163" s="64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</row>
    <row r="164" spans="2:22" s="62" customFormat="1" x14ac:dyDescent="0.3">
      <c r="B164" s="63"/>
      <c r="C164" s="63"/>
      <c r="D164" s="79"/>
      <c r="E164" s="79"/>
      <c r="F164" s="64"/>
      <c r="G164" s="63"/>
      <c r="H164" s="64"/>
      <c r="I164" s="63"/>
      <c r="J164" s="64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</row>
    <row r="165" spans="2:22" s="62" customFormat="1" x14ac:dyDescent="0.3">
      <c r="B165" s="63"/>
      <c r="C165" s="63"/>
      <c r="D165" s="79"/>
      <c r="E165" s="79"/>
      <c r="F165" s="64"/>
      <c r="G165" s="63"/>
      <c r="H165" s="64"/>
      <c r="I165" s="63"/>
      <c r="J165" s="64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</row>
    <row r="166" spans="2:22" s="62" customFormat="1" x14ac:dyDescent="0.3">
      <c r="B166" s="63"/>
      <c r="C166" s="63"/>
      <c r="D166" s="79"/>
      <c r="E166" s="79"/>
      <c r="F166" s="64"/>
      <c r="G166" s="63"/>
      <c r="H166" s="64"/>
      <c r="I166" s="63"/>
      <c r="J166" s="64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</row>
    <row r="167" spans="2:22" s="62" customFormat="1" x14ac:dyDescent="0.3">
      <c r="B167" s="63"/>
      <c r="C167" s="63"/>
      <c r="D167" s="79"/>
      <c r="E167" s="79"/>
      <c r="F167" s="64"/>
      <c r="G167" s="63"/>
      <c r="H167" s="64"/>
      <c r="I167" s="63"/>
      <c r="J167" s="64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</row>
    <row r="168" spans="2:22" s="62" customFormat="1" x14ac:dyDescent="0.3">
      <c r="B168" s="63"/>
      <c r="C168" s="63"/>
      <c r="D168" s="79"/>
      <c r="E168" s="79"/>
      <c r="F168" s="64"/>
      <c r="G168" s="63"/>
      <c r="H168" s="64"/>
      <c r="I168" s="63"/>
      <c r="J168" s="64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</row>
    <row r="169" spans="2:22" s="62" customFormat="1" x14ac:dyDescent="0.3">
      <c r="B169" s="63"/>
      <c r="C169" s="63"/>
      <c r="D169" s="79"/>
      <c r="E169" s="79"/>
      <c r="F169" s="64"/>
      <c r="G169" s="63"/>
      <c r="H169" s="64"/>
      <c r="I169" s="63"/>
      <c r="J169" s="64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</row>
    <row r="170" spans="2:22" s="62" customFormat="1" x14ac:dyDescent="0.3">
      <c r="B170" s="63"/>
      <c r="C170" s="63"/>
      <c r="D170" s="79"/>
      <c r="E170" s="79"/>
      <c r="F170" s="64"/>
      <c r="G170" s="63"/>
      <c r="H170" s="64"/>
      <c r="I170" s="63"/>
      <c r="J170" s="64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</row>
    <row r="171" spans="2:22" s="62" customFormat="1" x14ac:dyDescent="0.3">
      <c r="B171" s="63"/>
      <c r="C171" s="63"/>
      <c r="D171" s="79"/>
      <c r="E171" s="79"/>
      <c r="F171" s="64"/>
      <c r="G171" s="63"/>
      <c r="H171" s="64"/>
      <c r="I171" s="63"/>
      <c r="J171" s="64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</row>
    <row r="172" spans="2:22" s="62" customFormat="1" x14ac:dyDescent="0.3">
      <c r="B172" s="63"/>
      <c r="C172" s="63"/>
      <c r="D172" s="79"/>
      <c r="E172" s="79"/>
      <c r="F172" s="64"/>
      <c r="G172" s="63"/>
      <c r="H172" s="64"/>
      <c r="I172" s="63"/>
      <c r="J172" s="64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</row>
    <row r="173" spans="2:22" s="62" customFormat="1" x14ac:dyDescent="0.3">
      <c r="B173" s="63"/>
      <c r="C173" s="63"/>
      <c r="D173" s="79"/>
      <c r="E173" s="79"/>
      <c r="F173" s="64"/>
      <c r="G173" s="63"/>
      <c r="H173" s="64"/>
      <c r="I173" s="63"/>
      <c r="J173" s="64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</row>
    <row r="174" spans="2:22" s="62" customFormat="1" x14ac:dyDescent="0.3">
      <c r="B174" s="63"/>
      <c r="C174" s="63"/>
      <c r="D174" s="79"/>
      <c r="E174" s="79"/>
      <c r="F174" s="64"/>
      <c r="G174" s="63"/>
      <c r="H174" s="64"/>
      <c r="I174" s="63"/>
      <c r="J174" s="64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</row>
    <row r="175" spans="2:22" s="62" customFormat="1" x14ac:dyDescent="0.3">
      <c r="B175" s="63"/>
      <c r="C175" s="63"/>
      <c r="D175" s="79"/>
      <c r="E175" s="79"/>
      <c r="F175" s="64"/>
      <c r="G175" s="63"/>
      <c r="H175" s="64"/>
      <c r="I175" s="63"/>
      <c r="J175" s="64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</row>
    <row r="176" spans="2:22" s="62" customFormat="1" x14ac:dyDescent="0.3">
      <c r="B176" s="63"/>
      <c r="C176" s="63"/>
      <c r="D176" s="79"/>
      <c r="E176" s="79"/>
      <c r="F176" s="64"/>
      <c r="G176" s="63"/>
      <c r="H176" s="64"/>
      <c r="I176" s="63"/>
      <c r="J176" s="64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</row>
    <row r="177" spans="2:22" s="62" customFormat="1" x14ac:dyDescent="0.3">
      <c r="B177" s="63"/>
      <c r="C177" s="63"/>
      <c r="D177" s="79"/>
      <c r="E177" s="79"/>
      <c r="F177" s="64"/>
      <c r="G177" s="63"/>
      <c r="H177" s="64"/>
      <c r="I177" s="63"/>
      <c r="J177" s="64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</row>
    <row r="178" spans="2:22" s="62" customFormat="1" x14ac:dyDescent="0.3">
      <c r="B178" s="63"/>
      <c r="C178" s="63"/>
      <c r="D178" s="79"/>
      <c r="E178" s="79"/>
      <c r="F178" s="64"/>
      <c r="G178" s="63"/>
      <c r="H178" s="64"/>
      <c r="I178" s="63"/>
      <c r="J178" s="64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</row>
    <row r="179" spans="2:22" s="62" customFormat="1" x14ac:dyDescent="0.3">
      <c r="B179" s="63"/>
      <c r="C179" s="63"/>
      <c r="D179" s="79"/>
      <c r="E179" s="79"/>
      <c r="F179" s="64"/>
      <c r="G179" s="63"/>
      <c r="H179" s="64"/>
      <c r="I179" s="63"/>
      <c r="J179" s="64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</row>
    <row r="180" spans="2:22" s="62" customFormat="1" x14ac:dyDescent="0.3">
      <c r="B180" s="63"/>
      <c r="C180" s="63"/>
      <c r="D180" s="79"/>
      <c r="E180" s="79"/>
      <c r="F180" s="64"/>
      <c r="G180" s="63"/>
      <c r="H180" s="64"/>
      <c r="I180" s="63"/>
      <c r="J180" s="64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</row>
    <row r="181" spans="2:22" s="62" customFormat="1" x14ac:dyDescent="0.3">
      <c r="B181" s="63"/>
      <c r="C181" s="63"/>
      <c r="D181" s="79"/>
      <c r="E181" s="79"/>
      <c r="F181" s="64"/>
      <c r="G181" s="63"/>
      <c r="H181" s="64"/>
      <c r="I181" s="63"/>
      <c r="J181" s="64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</row>
    <row r="182" spans="2:22" s="62" customFormat="1" x14ac:dyDescent="0.3">
      <c r="B182" s="63"/>
      <c r="C182" s="63"/>
      <c r="D182" s="79"/>
      <c r="E182" s="79"/>
      <c r="F182" s="64"/>
      <c r="G182" s="63"/>
      <c r="H182" s="64"/>
      <c r="I182" s="63"/>
      <c r="J182" s="64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</row>
    <row r="183" spans="2:22" s="62" customFormat="1" x14ac:dyDescent="0.3">
      <c r="B183" s="63"/>
      <c r="C183" s="63"/>
      <c r="D183" s="79"/>
      <c r="E183" s="79"/>
      <c r="F183" s="64"/>
      <c r="G183" s="63"/>
      <c r="H183" s="64"/>
      <c r="I183" s="63"/>
      <c r="J183" s="64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</row>
    <row r="184" spans="2:22" s="62" customFormat="1" x14ac:dyDescent="0.3">
      <c r="B184" s="63"/>
      <c r="C184" s="63"/>
      <c r="D184" s="79"/>
      <c r="E184" s="79"/>
      <c r="F184" s="64"/>
      <c r="G184" s="63"/>
      <c r="H184" s="64"/>
      <c r="I184" s="63"/>
      <c r="J184" s="64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</row>
    <row r="185" spans="2:22" s="62" customFormat="1" x14ac:dyDescent="0.3">
      <c r="B185" s="63"/>
      <c r="C185" s="63"/>
      <c r="D185" s="79"/>
      <c r="E185" s="79"/>
      <c r="F185" s="64"/>
      <c r="G185" s="63"/>
      <c r="H185" s="64"/>
      <c r="I185" s="63"/>
      <c r="J185" s="64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</row>
    <row r="186" spans="2:22" s="62" customFormat="1" x14ac:dyDescent="0.3">
      <c r="B186" s="63"/>
      <c r="C186" s="63"/>
      <c r="D186" s="79"/>
      <c r="E186" s="79"/>
      <c r="F186" s="64"/>
      <c r="G186" s="63"/>
      <c r="H186" s="64"/>
      <c r="I186" s="63"/>
      <c r="J186" s="64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</row>
    <row r="187" spans="2:22" s="62" customFormat="1" x14ac:dyDescent="0.3">
      <c r="B187" s="63"/>
      <c r="C187" s="63"/>
      <c r="D187" s="79"/>
      <c r="E187" s="79"/>
      <c r="F187" s="64"/>
      <c r="G187" s="63"/>
      <c r="H187" s="64"/>
      <c r="I187" s="63"/>
      <c r="J187" s="64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</row>
    <row r="188" spans="2:22" s="62" customFormat="1" x14ac:dyDescent="0.3">
      <c r="B188" s="63"/>
      <c r="C188" s="63"/>
      <c r="D188" s="79"/>
      <c r="E188" s="79"/>
      <c r="F188" s="64"/>
      <c r="G188" s="63"/>
      <c r="H188" s="64"/>
      <c r="I188" s="63"/>
      <c r="J188" s="64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</row>
    <row r="189" spans="2:22" s="62" customFormat="1" x14ac:dyDescent="0.3">
      <c r="B189" s="63"/>
      <c r="C189" s="63"/>
      <c r="D189" s="79"/>
      <c r="E189" s="79"/>
      <c r="F189" s="64"/>
      <c r="G189" s="63"/>
      <c r="H189" s="64"/>
      <c r="I189" s="63"/>
      <c r="J189" s="64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</row>
    <row r="190" spans="2:22" s="62" customFormat="1" x14ac:dyDescent="0.3">
      <c r="B190" s="63"/>
      <c r="C190" s="63"/>
      <c r="D190" s="79"/>
      <c r="E190" s="79"/>
      <c r="F190" s="64"/>
      <c r="G190" s="63"/>
      <c r="H190" s="64"/>
      <c r="I190" s="63"/>
      <c r="J190" s="64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</row>
    <row r="191" spans="2:22" s="62" customFormat="1" x14ac:dyDescent="0.3">
      <c r="B191" s="63"/>
      <c r="C191" s="63"/>
      <c r="D191" s="79"/>
      <c r="E191" s="79"/>
      <c r="F191" s="64"/>
      <c r="G191" s="63"/>
      <c r="H191" s="64"/>
      <c r="I191" s="63"/>
      <c r="J191" s="64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</row>
    <row r="192" spans="2:22" s="62" customFormat="1" x14ac:dyDescent="0.3">
      <c r="B192" s="63"/>
      <c r="C192" s="63"/>
      <c r="D192" s="79"/>
      <c r="E192" s="79"/>
      <c r="F192" s="64"/>
      <c r="G192" s="63"/>
      <c r="H192" s="64"/>
      <c r="I192" s="63"/>
      <c r="J192" s="64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</row>
    <row r="193" spans="2:22" s="62" customFormat="1" x14ac:dyDescent="0.3">
      <c r="B193" s="63"/>
      <c r="C193" s="63"/>
      <c r="D193" s="79"/>
      <c r="E193" s="79"/>
      <c r="F193" s="64"/>
      <c r="G193" s="63"/>
      <c r="H193" s="64"/>
      <c r="I193" s="63"/>
      <c r="J193" s="64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</row>
    <row r="194" spans="2:22" s="62" customFormat="1" x14ac:dyDescent="0.3">
      <c r="B194" s="63"/>
      <c r="C194" s="63"/>
      <c r="D194" s="79"/>
      <c r="E194" s="79"/>
      <c r="F194" s="64"/>
      <c r="G194" s="63"/>
      <c r="H194" s="64"/>
      <c r="I194" s="63"/>
      <c r="J194" s="64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</row>
    <row r="195" spans="2:22" s="62" customFormat="1" x14ac:dyDescent="0.3">
      <c r="B195" s="63"/>
      <c r="C195" s="63"/>
      <c r="D195" s="79"/>
      <c r="E195" s="79"/>
      <c r="F195" s="64"/>
      <c r="G195" s="63"/>
      <c r="H195" s="64"/>
      <c r="I195" s="63"/>
      <c r="J195" s="64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</row>
    <row r="196" spans="2:22" s="62" customFormat="1" x14ac:dyDescent="0.3">
      <c r="B196" s="63"/>
      <c r="C196" s="63"/>
      <c r="D196" s="79"/>
      <c r="E196" s="79"/>
      <c r="F196" s="64"/>
      <c r="G196" s="63"/>
      <c r="H196" s="64"/>
      <c r="I196" s="63"/>
      <c r="J196" s="64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</row>
    <row r="197" spans="2:22" s="62" customFormat="1" x14ac:dyDescent="0.3">
      <c r="B197" s="63"/>
      <c r="C197" s="63"/>
      <c r="D197" s="79"/>
      <c r="E197" s="79"/>
      <c r="F197" s="64"/>
      <c r="G197" s="63"/>
      <c r="H197" s="64"/>
      <c r="I197" s="63"/>
      <c r="J197" s="64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</row>
    <row r="198" spans="2:22" s="62" customFormat="1" x14ac:dyDescent="0.3">
      <c r="B198" s="63"/>
      <c r="C198" s="63"/>
      <c r="D198" s="79"/>
      <c r="E198" s="79"/>
      <c r="F198" s="64"/>
      <c r="G198" s="63"/>
      <c r="H198" s="64"/>
      <c r="I198" s="63"/>
      <c r="J198" s="64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</row>
    <row r="199" spans="2:22" s="62" customFormat="1" x14ac:dyDescent="0.3">
      <c r="B199" s="63"/>
      <c r="C199" s="63"/>
      <c r="D199" s="79"/>
      <c r="E199" s="79"/>
      <c r="F199" s="64"/>
      <c r="G199" s="63"/>
      <c r="H199" s="64"/>
      <c r="I199" s="63"/>
      <c r="J199" s="64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</row>
    <row r="200" spans="2:22" s="62" customFormat="1" x14ac:dyDescent="0.3">
      <c r="B200" s="63"/>
      <c r="C200" s="63"/>
      <c r="D200" s="79"/>
      <c r="E200" s="79"/>
      <c r="F200" s="64"/>
      <c r="G200" s="63"/>
      <c r="H200" s="64"/>
      <c r="I200" s="63"/>
      <c r="J200" s="64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</row>
    <row r="201" spans="2:22" s="62" customFormat="1" x14ac:dyDescent="0.3">
      <c r="B201" s="63"/>
      <c r="C201" s="63"/>
      <c r="D201" s="79"/>
      <c r="E201" s="79"/>
      <c r="F201" s="64"/>
      <c r="G201" s="63"/>
      <c r="H201" s="64"/>
      <c r="I201" s="63"/>
      <c r="J201" s="64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</row>
    <row r="202" spans="2:22" s="62" customFormat="1" x14ac:dyDescent="0.3">
      <c r="B202" s="63"/>
      <c r="C202" s="63"/>
      <c r="D202" s="79"/>
      <c r="E202" s="79"/>
      <c r="F202" s="64"/>
      <c r="G202" s="63"/>
      <c r="H202" s="64"/>
      <c r="I202" s="63"/>
      <c r="J202" s="64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</row>
    <row r="203" spans="2:22" s="62" customFormat="1" x14ac:dyDescent="0.3">
      <c r="B203" s="63"/>
      <c r="C203" s="63"/>
      <c r="D203" s="79"/>
      <c r="E203" s="79"/>
      <c r="F203" s="64"/>
      <c r="G203" s="63"/>
      <c r="H203" s="64"/>
      <c r="I203" s="63"/>
      <c r="J203" s="64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</row>
    <row r="204" spans="2:22" s="62" customFormat="1" x14ac:dyDescent="0.3">
      <c r="B204" s="63"/>
      <c r="C204" s="63"/>
      <c r="D204" s="79"/>
      <c r="E204" s="79"/>
      <c r="F204" s="64"/>
      <c r="G204" s="63"/>
      <c r="H204" s="64"/>
      <c r="I204" s="63"/>
      <c r="J204" s="64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</row>
    <row r="205" spans="2:22" s="62" customFormat="1" x14ac:dyDescent="0.3">
      <c r="B205" s="63"/>
      <c r="C205" s="63"/>
      <c r="D205" s="79"/>
      <c r="E205" s="79"/>
      <c r="F205" s="64"/>
      <c r="G205" s="63"/>
      <c r="H205" s="64"/>
      <c r="I205" s="63"/>
      <c r="J205" s="64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</row>
    <row r="206" spans="2:22" s="62" customFormat="1" x14ac:dyDescent="0.3">
      <c r="B206" s="63"/>
      <c r="C206" s="63"/>
      <c r="D206" s="79"/>
      <c r="E206" s="79"/>
      <c r="F206" s="64"/>
      <c r="G206" s="63"/>
      <c r="H206" s="64"/>
      <c r="I206" s="63"/>
      <c r="J206" s="64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</row>
    <row r="207" spans="2:22" s="62" customFormat="1" x14ac:dyDescent="0.3">
      <c r="B207" s="63"/>
      <c r="C207" s="63"/>
      <c r="D207" s="79"/>
      <c r="E207" s="79"/>
      <c r="F207" s="64"/>
      <c r="G207" s="63"/>
      <c r="H207" s="64"/>
      <c r="I207" s="63"/>
      <c r="J207" s="64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</row>
    <row r="208" spans="2:22" s="62" customFormat="1" x14ac:dyDescent="0.3">
      <c r="B208" s="63"/>
      <c r="C208" s="63"/>
      <c r="D208" s="79"/>
      <c r="E208" s="79"/>
      <c r="F208" s="64"/>
      <c r="G208" s="63"/>
      <c r="H208" s="64"/>
      <c r="I208" s="63"/>
      <c r="J208" s="64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</row>
    <row r="209" spans="2:22" s="62" customFormat="1" x14ac:dyDescent="0.3">
      <c r="B209" s="63"/>
      <c r="C209" s="63"/>
      <c r="D209" s="79"/>
      <c r="E209" s="79"/>
      <c r="F209" s="64"/>
      <c r="G209" s="63"/>
      <c r="H209" s="64"/>
      <c r="I209" s="63"/>
      <c r="J209" s="64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</row>
    <row r="210" spans="2:22" s="62" customFormat="1" x14ac:dyDescent="0.3">
      <c r="B210" s="63"/>
      <c r="C210" s="63"/>
      <c r="D210" s="79"/>
      <c r="E210" s="79"/>
      <c r="F210" s="64"/>
      <c r="G210" s="63"/>
      <c r="H210" s="64"/>
      <c r="I210" s="63"/>
      <c r="J210" s="64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</row>
    <row r="211" spans="2:22" s="62" customFormat="1" x14ac:dyDescent="0.3">
      <c r="B211" s="63"/>
      <c r="C211" s="63"/>
      <c r="D211" s="79"/>
      <c r="E211" s="79"/>
      <c r="F211" s="64"/>
      <c r="G211" s="63"/>
      <c r="H211" s="64"/>
      <c r="I211" s="63"/>
      <c r="J211" s="64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</row>
    <row r="212" spans="2:22" s="62" customFormat="1" x14ac:dyDescent="0.3">
      <c r="B212" s="63"/>
      <c r="C212" s="63"/>
      <c r="D212" s="79"/>
      <c r="E212" s="79"/>
      <c r="F212" s="64"/>
      <c r="G212" s="63"/>
      <c r="H212" s="64"/>
      <c r="I212" s="63"/>
      <c r="J212" s="64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</row>
    <row r="213" spans="2:22" s="62" customFormat="1" x14ac:dyDescent="0.3">
      <c r="B213" s="63"/>
      <c r="C213" s="63"/>
      <c r="D213" s="79"/>
      <c r="E213" s="79"/>
      <c r="F213" s="64"/>
      <c r="G213" s="63"/>
      <c r="H213" s="64"/>
      <c r="I213" s="63"/>
      <c r="J213" s="64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</row>
    <row r="214" spans="2:22" s="62" customFormat="1" x14ac:dyDescent="0.3">
      <c r="B214" s="63"/>
      <c r="C214" s="63"/>
      <c r="D214" s="79"/>
      <c r="E214" s="79"/>
      <c r="F214" s="64"/>
      <c r="G214" s="63"/>
      <c r="H214" s="64"/>
      <c r="I214" s="63"/>
      <c r="J214" s="64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</row>
    <row r="215" spans="2:22" s="62" customFormat="1" x14ac:dyDescent="0.3">
      <c r="B215" s="63"/>
      <c r="C215" s="63"/>
      <c r="D215" s="79"/>
      <c r="E215" s="79"/>
      <c r="F215" s="64"/>
      <c r="G215" s="63"/>
      <c r="H215" s="64"/>
      <c r="I215" s="63"/>
      <c r="J215" s="64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</row>
    <row r="216" spans="2:22" s="62" customFormat="1" x14ac:dyDescent="0.3">
      <c r="B216" s="63"/>
      <c r="C216" s="63"/>
      <c r="D216" s="79"/>
      <c r="E216" s="79"/>
      <c r="F216" s="64"/>
      <c r="G216" s="63"/>
      <c r="H216" s="64"/>
      <c r="I216" s="63"/>
      <c r="J216" s="64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</row>
    <row r="217" spans="2:22" s="62" customFormat="1" x14ac:dyDescent="0.3">
      <c r="B217" s="63"/>
      <c r="C217" s="63"/>
      <c r="D217" s="79"/>
      <c r="E217" s="79"/>
      <c r="F217" s="64"/>
      <c r="G217" s="63"/>
      <c r="H217" s="64"/>
      <c r="I217" s="63"/>
      <c r="J217" s="64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</row>
    <row r="218" spans="2:22" s="62" customFormat="1" x14ac:dyDescent="0.3">
      <c r="B218" s="63"/>
      <c r="C218" s="63"/>
      <c r="D218" s="79"/>
      <c r="E218" s="79"/>
      <c r="F218" s="64"/>
      <c r="G218" s="63"/>
      <c r="H218" s="64"/>
      <c r="I218" s="63"/>
      <c r="J218" s="64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</row>
    <row r="219" spans="2:22" s="62" customFormat="1" x14ac:dyDescent="0.3">
      <c r="B219" s="63"/>
      <c r="C219" s="63"/>
      <c r="D219" s="79"/>
      <c r="E219" s="79"/>
      <c r="F219" s="64"/>
      <c r="G219" s="63"/>
      <c r="H219" s="64"/>
      <c r="I219" s="63"/>
      <c r="J219" s="64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</row>
    <row r="220" spans="2:22" s="62" customFormat="1" x14ac:dyDescent="0.3">
      <c r="B220" s="63"/>
      <c r="C220" s="63"/>
      <c r="D220" s="79"/>
      <c r="E220" s="79"/>
      <c r="F220" s="64"/>
      <c r="G220" s="63"/>
      <c r="H220" s="64"/>
      <c r="I220" s="63"/>
      <c r="J220" s="64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</row>
    <row r="221" spans="2:22" s="62" customFormat="1" x14ac:dyDescent="0.3">
      <c r="B221" s="63"/>
      <c r="C221" s="63"/>
      <c r="D221" s="79"/>
      <c r="E221" s="79"/>
      <c r="F221" s="64"/>
      <c r="G221" s="63"/>
      <c r="H221" s="64"/>
      <c r="I221" s="63"/>
      <c r="J221" s="64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</row>
    <row r="222" spans="2:22" s="62" customFormat="1" x14ac:dyDescent="0.3">
      <c r="B222" s="63"/>
      <c r="C222" s="63"/>
      <c r="D222" s="79"/>
      <c r="E222" s="79"/>
      <c r="F222" s="64"/>
      <c r="G222" s="63"/>
      <c r="H222" s="64"/>
      <c r="I222" s="63"/>
      <c r="J222" s="64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</row>
    <row r="223" spans="2:22" s="62" customFormat="1" x14ac:dyDescent="0.3">
      <c r="B223" s="63"/>
      <c r="C223" s="63"/>
      <c r="D223" s="79"/>
      <c r="E223" s="79"/>
      <c r="F223" s="64"/>
      <c r="G223" s="63"/>
      <c r="H223" s="64"/>
      <c r="I223" s="63"/>
      <c r="J223" s="64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</row>
    <row r="224" spans="2:22" s="62" customFormat="1" x14ac:dyDescent="0.3">
      <c r="B224" s="63"/>
      <c r="C224" s="63"/>
      <c r="D224" s="79"/>
      <c r="E224" s="79"/>
      <c r="F224" s="64"/>
      <c r="G224" s="63"/>
      <c r="H224" s="64"/>
      <c r="I224" s="63"/>
      <c r="J224" s="64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</row>
    <row r="225" spans="2:22" s="62" customFormat="1" x14ac:dyDescent="0.3">
      <c r="B225" s="63"/>
      <c r="C225" s="63"/>
      <c r="D225" s="79"/>
      <c r="E225" s="79"/>
      <c r="F225" s="64"/>
      <c r="G225" s="63"/>
      <c r="H225" s="64"/>
      <c r="I225" s="63"/>
      <c r="J225" s="64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</row>
    <row r="226" spans="2:22" s="62" customFormat="1" x14ac:dyDescent="0.3">
      <c r="B226" s="63"/>
      <c r="C226" s="63"/>
      <c r="D226" s="79"/>
      <c r="E226" s="79"/>
      <c r="F226" s="64"/>
      <c r="G226" s="63"/>
      <c r="H226" s="64"/>
      <c r="I226" s="63"/>
      <c r="J226" s="64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</row>
    <row r="227" spans="2:22" s="62" customFormat="1" x14ac:dyDescent="0.3">
      <c r="B227" s="63"/>
      <c r="C227" s="63"/>
      <c r="D227" s="79"/>
      <c r="E227" s="79"/>
      <c r="F227" s="64"/>
      <c r="G227" s="63"/>
      <c r="H227" s="64"/>
      <c r="I227" s="63"/>
      <c r="J227" s="64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</row>
    <row r="228" spans="2:22" s="62" customFormat="1" x14ac:dyDescent="0.3">
      <c r="B228" s="63"/>
      <c r="C228" s="63"/>
      <c r="D228" s="79"/>
      <c r="E228" s="79"/>
      <c r="F228" s="64"/>
      <c r="G228" s="63"/>
      <c r="H228" s="64"/>
      <c r="I228" s="63"/>
      <c r="J228" s="64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</row>
    <row r="229" spans="2:22" s="62" customFormat="1" x14ac:dyDescent="0.3">
      <c r="B229" s="63"/>
      <c r="C229" s="63"/>
      <c r="D229" s="79"/>
      <c r="E229" s="79"/>
      <c r="F229" s="64"/>
      <c r="G229" s="63"/>
      <c r="H229" s="64"/>
      <c r="I229" s="63"/>
      <c r="J229" s="64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</row>
    <row r="230" spans="2:22" s="62" customFormat="1" x14ac:dyDescent="0.3">
      <c r="B230" s="63"/>
      <c r="C230" s="63"/>
      <c r="D230" s="79"/>
      <c r="E230" s="79"/>
      <c r="F230" s="64"/>
      <c r="G230" s="63"/>
      <c r="H230" s="64"/>
      <c r="I230" s="63"/>
      <c r="J230" s="64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</row>
    <row r="231" spans="2:22" s="62" customFormat="1" x14ac:dyDescent="0.3">
      <c r="B231" s="63"/>
      <c r="C231" s="63"/>
      <c r="D231" s="79"/>
      <c r="E231" s="79"/>
      <c r="F231" s="64"/>
      <c r="G231" s="63"/>
      <c r="H231" s="64"/>
      <c r="I231" s="63"/>
      <c r="J231" s="64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</row>
    <row r="232" spans="2:22" s="62" customFormat="1" x14ac:dyDescent="0.3">
      <c r="B232" s="63"/>
      <c r="C232" s="63"/>
      <c r="D232" s="79"/>
      <c r="E232" s="79"/>
      <c r="F232" s="64"/>
      <c r="G232" s="63"/>
      <c r="H232" s="64"/>
      <c r="I232" s="63"/>
      <c r="J232" s="64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</row>
    <row r="233" spans="2:22" s="62" customFormat="1" x14ac:dyDescent="0.3">
      <c r="B233" s="63"/>
      <c r="C233" s="63"/>
      <c r="D233" s="79"/>
      <c r="E233" s="79"/>
      <c r="F233" s="64"/>
      <c r="G233" s="63"/>
      <c r="H233" s="64"/>
      <c r="I233" s="63"/>
      <c r="J233" s="64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</row>
    <row r="234" spans="2:22" s="62" customFormat="1" x14ac:dyDescent="0.3">
      <c r="B234" s="63"/>
      <c r="C234" s="63"/>
      <c r="D234" s="79"/>
      <c r="E234" s="79"/>
      <c r="F234" s="64"/>
      <c r="G234" s="63"/>
      <c r="H234" s="64"/>
      <c r="I234" s="63"/>
      <c r="J234" s="64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</row>
    <row r="235" spans="2:22" s="62" customFormat="1" x14ac:dyDescent="0.3">
      <c r="B235" s="63"/>
      <c r="C235" s="63"/>
      <c r="D235" s="79"/>
      <c r="E235" s="79"/>
      <c r="F235" s="64"/>
      <c r="G235" s="63"/>
      <c r="H235" s="64"/>
      <c r="I235" s="63"/>
      <c r="J235" s="64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</row>
    <row r="236" spans="2:22" s="62" customFormat="1" x14ac:dyDescent="0.3">
      <c r="B236" s="63"/>
      <c r="C236" s="63"/>
      <c r="D236" s="79"/>
      <c r="E236" s="79"/>
      <c r="F236" s="64"/>
      <c r="G236" s="63"/>
      <c r="H236" s="64"/>
      <c r="I236" s="63"/>
      <c r="J236" s="64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</row>
    <row r="237" spans="2:22" s="62" customFormat="1" x14ac:dyDescent="0.3">
      <c r="B237" s="63"/>
      <c r="C237" s="63"/>
      <c r="D237" s="79"/>
      <c r="E237" s="79"/>
      <c r="F237" s="64"/>
      <c r="G237" s="63"/>
      <c r="H237" s="64"/>
      <c r="I237" s="63"/>
      <c r="J237" s="64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</row>
    <row r="238" spans="2:22" s="62" customFormat="1" x14ac:dyDescent="0.3">
      <c r="B238" s="63"/>
      <c r="C238" s="63"/>
      <c r="D238" s="79"/>
      <c r="E238" s="79"/>
      <c r="F238" s="64"/>
      <c r="G238" s="63"/>
      <c r="H238" s="64"/>
      <c r="I238" s="63"/>
      <c r="J238" s="64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</row>
    <row r="239" spans="2:22" s="62" customFormat="1" x14ac:dyDescent="0.3">
      <c r="B239" s="63"/>
      <c r="C239" s="63"/>
      <c r="D239" s="79"/>
      <c r="E239" s="79"/>
      <c r="F239" s="64"/>
      <c r="G239" s="63"/>
      <c r="H239" s="64"/>
      <c r="I239" s="63"/>
      <c r="J239" s="64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</row>
    <row r="240" spans="2:22" s="62" customFormat="1" x14ac:dyDescent="0.3">
      <c r="B240" s="63"/>
      <c r="C240" s="63"/>
      <c r="D240" s="79"/>
      <c r="E240" s="79"/>
      <c r="F240" s="64"/>
      <c r="G240" s="63"/>
      <c r="H240" s="64"/>
      <c r="I240" s="63"/>
      <c r="J240" s="64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</row>
    <row r="241" spans="2:22" s="62" customFormat="1" x14ac:dyDescent="0.3">
      <c r="B241" s="63"/>
      <c r="C241" s="63"/>
      <c r="D241" s="79"/>
      <c r="E241" s="79"/>
      <c r="F241" s="64"/>
      <c r="G241" s="63"/>
      <c r="H241" s="64"/>
      <c r="I241" s="63"/>
      <c r="J241" s="64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</row>
    <row r="242" spans="2:22" s="62" customFormat="1" x14ac:dyDescent="0.3">
      <c r="B242" s="63"/>
      <c r="C242" s="63"/>
      <c r="D242" s="79"/>
      <c r="E242" s="79"/>
      <c r="F242" s="64"/>
      <c r="G242" s="63"/>
      <c r="H242" s="64"/>
      <c r="I242" s="63"/>
      <c r="J242" s="64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</row>
    <row r="243" spans="2:22" s="62" customFormat="1" x14ac:dyDescent="0.3">
      <c r="B243" s="63"/>
      <c r="C243" s="63"/>
      <c r="D243" s="79"/>
      <c r="E243" s="79"/>
      <c r="F243" s="64"/>
      <c r="G243" s="63"/>
      <c r="H243" s="64"/>
      <c r="I243" s="63"/>
      <c r="J243" s="64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</row>
    <row r="244" spans="2:22" s="62" customFormat="1" x14ac:dyDescent="0.3">
      <c r="B244" s="63"/>
      <c r="C244" s="63"/>
      <c r="D244" s="79"/>
      <c r="E244" s="79"/>
      <c r="F244" s="64"/>
      <c r="G244" s="63"/>
      <c r="H244" s="64"/>
      <c r="I244" s="63"/>
      <c r="J244" s="64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</row>
    <row r="245" spans="2:22" s="62" customFormat="1" x14ac:dyDescent="0.3">
      <c r="B245" s="63"/>
      <c r="C245" s="63"/>
      <c r="D245" s="79"/>
      <c r="E245" s="79"/>
      <c r="F245" s="64"/>
      <c r="G245" s="63"/>
      <c r="H245" s="64"/>
      <c r="I245" s="63"/>
      <c r="J245" s="64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</row>
    <row r="246" spans="2:22" s="62" customFormat="1" x14ac:dyDescent="0.3">
      <c r="B246" s="63"/>
      <c r="C246" s="63"/>
      <c r="D246" s="79"/>
      <c r="E246" s="79"/>
      <c r="F246" s="64"/>
      <c r="G246" s="63"/>
      <c r="H246" s="64"/>
      <c r="I246" s="63"/>
      <c r="J246" s="64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</row>
    <row r="247" spans="2:22" s="62" customFormat="1" x14ac:dyDescent="0.3">
      <c r="B247" s="63"/>
      <c r="C247" s="63"/>
      <c r="D247" s="79"/>
      <c r="E247" s="79"/>
      <c r="F247" s="64"/>
      <c r="G247" s="63"/>
      <c r="H247" s="64"/>
      <c r="I247" s="63"/>
      <c r="J247" s="64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</row>
    <row r="248" spans="2:22" s="62" customFormat="1" x14ac:dyDescent="0.3">
      <c r="B248" s="63"/>
      <c r="C248" s="63"/>
      <c r="D248" s="79"/>
      <c r="E248" s="79"/>
      <c r="F248" s="64"/>
      <c r="G248" s="63"/>
      <c r="H248" s="64"/>
      <c r="I248" s="63"/>
      <c r="J248" s="64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</row>
    <row r="249" spans="2:22" s="62" customFormat="1" x14ac:dyDescent="0.3">
      <c r="B249" s="63"/>
      <c r="C249" s="63"/>
      <c r="D249" s="79"/>
      <c r="E249" s="79"/>
      <c r="F249" s="64"/>
      <c r="G249" s="63"/>
      <c r="H249" s="64"/>
      <c r="I249" s="63"/>
      <c r="J249" s="64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</row>
    <row r="250" spans="2:22" s="62" customFormat="1" x14ac:dyDescent="0.3">
      <c r="B250" s="63"/>
      <c r="C250" s="63"/>
      <c r="D250" s="79"/>
      <c r="E250" s="79"/>
      <c r="F250" s="64"/>
      <c r="G250" s="63"/>
      <c r="H250" s="64"/>
      <c r="I250" s="63"/>
      <c r="J250" s="64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</row>
    <row r="251" spans="2:22" s="62" customFormat="1" x14ac:dyDescent="0.3">
      <c r="B251" s="63"/>
      <c r="C251" s="63"/>
      <c r="D251" s="79"/>
      <c r="E251" s="79"/>
      <c r="F251" s="64"/>
      <c r="G251" s="63"/>
      <c r="H251" s="64"/>
      <c r="I251" s="63"/>
      <c r="J251" s="64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</row>
    <row r="252" spans="2:22" s="62" customFormat="1" x14ac:dyDescent="0.3">
      <c r="B252" s="63"/>
      <c r="C252" s="63"/>
      <c r="D252" s="63"/>
      <c r="E252" s="63"/>
      <c r="F252" s="64"/>
      <c r="G252" s="63"/>
      <c r="H252" s="64"/>
      <c r="I252" s="63"/>
      <c r="J252" s="64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</row>
    <row r="253" spans="2:22" s="62" customFormat="1" x14ac:dyDescent="0.3">
      <c r="B253" s="63"/>
      <c r="C253" s="63"/>
      <c r="D253" s="63"/>
      <c r="E253" s="63"/>
      <c r="F253" s="64"/>
      <c r="G253" s="63"/>
      <c r="H253" s="64"/>
      <c r="I253" s="63"/>
      <c r="J253" s="64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</row>
    <row r="254" spans="2:22" s="62" customFormat="1" x14ac:dyDescent="0.3">
      <c r="B254" s="63"/>
      <c r="C254" s="63"/>
      <c r="D254" s="63"/>
      <c r="E254" s="63"/>
      <c r="F254" s="64"/>
      <c r="G254" s="63"/>
      <c r="H254" s="64"/>
      <c r="I254" s="63"/>
      <c r="J254" s="64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</row>
    <row r="255" spans="2:22" s="62" customFormat="1" x14ac:dyDescent="0.3">
      <c r="B255" s="63"/>
      <c r="C255" s="63"/>
      <c r="D255" s="63"/>
      <c r="E255" s="63"/>
      <c r="F255" s="64"/>
      <c r="G255" s="63"/>
      <c r="H255" s="64"/>
      <c r="I255" s="63"/>
      <c r="J255" s="64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</row>
    <row r="256" spans="2:22" s="62" customFormat="1" x14ac:dyDescent="0.3">
      <c r="B256" s="63"/>
      <c r="C256" s="63"/>
      <c r="D256" s="63"/>
      <c r="E256" s="63"/>
      <c r="F256" s="64"/>
      <c r="G256" s="63"/>
      <c r="H256" s="64"/>
      <c r="I256" s="63"/>
      <c r="J256" s="64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</row>
    <row r="257" spans="2:22" s="62" customFormat="1" x14ac:dyDescent="0.3">
      <c r="B257" s="63"/>
      <c r="C257" s="63"/>
      <c r="D257" s="63"/>
      <c r="E257" s="63"/>
      <c r="F257" s="64"/>
      <c r="G257" s="63"/>
      <c r="H257" s="64"/>
      <c r="I257" s="63"/>
      <c r="J257" s="64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</row>
    <row r="258" spans="2:22" s="62" customFormat="1" x14ac:dyDescent="0.3">
      <c r="B258" s="63"/>
      <c r="C258" s="63"/>
      <c r="D258" s="63"/>
      <c r="E258" s="63"/>
      <c r="F258" s="64"/>
      <c r="G258" s="63"/>
      <c r="H258" s="64"/>
      <c r="I258" s="63"/>
      <c r="J258" s="64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</row>
    <row r="259" spans="2:22" s="62" customFormat="1" x14ac:dyDescent="0.3">
      <c r="B259" s="63"/>
      <c r="C259" s="63"/>
      <c r="D259" s="63"/>
      <c r="E259" s="63"/>
      <c r="F259" s="64"/>
      <c r="G259" s="63"/>
      <c r="H259" s="64"/>
      <c r="I259" s="63"/>
      <c r="J259" s="64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</row>
    <row r="260" spans="2:22" s="62" customFormat="1" x14ac:dyDescent="0.3">
      <c r="B260" s="63"/>
      <c r="C260" s="63"/>
      <c r="D260" s="63"/>
      <c r="E260" s="63"/>
      <c r="F260" s="64"/>
      <c r="G260" s="63"/>
      <c r="H260" s="64"/>
      <c r="I260" s="63"/>
      <c r="J260" s="64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</row>
    <row r="261" spans="2:22" s="62" customFormat="1" x14ac:dyDescent="0.3">
      <c r="B261" s="63"/>
      <c r="C261" s="63"/>
      <c r="D261" s="63"/>
      <c r="E261" s="63"/>
      <c r="F261" s="64"/>
      <c r="G261" s="63"/>
      <c r="H261" s="64"/>
      <c r="I261" s="63"/>
      <c r="J261" s="64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</row>
  </sheetData>
  <mergeCells count="72">
    <mergeCell ref="A9:B9"/>
    <mergeCell ref="A2:V2"/>
    <mergeCell ref="A3:V3"/>
    <mergeCell ref="N5:V5"/>
    <mergeCell ref="N7:V7"/>
    <mergeCell ref="A8:B8"/>
    <mergeCell ref="A20:B20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56:B56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68:B68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75:B75"/>
    <mergeCell ref="A69:B69"/>
    <mergeCell ref="A70:B70"/>
    <mergeCell ref="A71:B71"/>
    <mergeCell ref="A72:B72"/>
    <mergeCell ref="A73:B73"/>
    <mergeCell ref="A74:B74"/>
  </mergeCells>
  <pageMargins left="0.75" right="0.75" top="1" bottom="1" header="0.5" footer="0.5"/>
  <pageSetup paperSize="9" orientation="portrait" r:id="rId1"/>
  <headerFooter alignWithMargins="0"/>
  <ignoredErrors>
    <ignoredError sqref="F69:V6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Changes in Fund Bal 388-393 </vt:lpstr>
      <vt:lpstr>'Changes in Fund Bal 388-393 '!Print_Area</vt:lpstr>
    </vt:vector>
  </TitlesOfParts>
  <Company>NYC Comptroller's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Jeffers-Beaubrun, Yvonne</dc:creator>
  <cp:lastModifiedBy>Warburton-Thompson, Jacqueline</cp:lastModifiedBy>
  <cp:lastPrinted>2024-10-15T20:57:24Z</cp:lastPrinted>
  <dcterms:created xsi:type="dcterms:W3CDTF">2022-08-17T12:15:03Z</dcterms:created>
  <dcterms:modified xsi:type="dcterms:W3CDTF">2025-10-24T18:23:35Z</dcterms:modified>
</cp:coreProperties>
</file>